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50" tabRatio="636" activeTab="2"/>
  </bookViews>
  <sheets>
    <sheet name="Imagenes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<sst xmlns="http://schemas.openxmlformats.org/spreadsheetml/2006/main" count="399" uniqueCount="252">
  <si>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</si>
  <si>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</si>
  <si>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</si>
  <si>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</si>
  <si>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</si>
  <si>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</si>
  <si>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</si>
  <si>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</si>
  <si>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</si>
  <si>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</si>
  <si>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</si>
  <si>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</si>
  <si>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</si>
  <si>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</si>
  <si>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</si>
  <si>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</si>
  <si>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</si>
  <si>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</si>
  <si>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</si>
  <si>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</si>
  <si>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</si>
  <si>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</si>
  <si>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</si>
  <si>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</si>
  <si>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</si>
  <si>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</si>
  <si>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</si>
  <si>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</si>
  <si>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</si>
  <si>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</si>
  <si>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</si>
  <si>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</si>
  <si>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</si>
  <si>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</si>
  <si>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</si>
  <si>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</si>
  <si>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</si>
  <si>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</si>
  <si>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</si>
  <si>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</si>
  <si>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</si>
  <si>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</si>
  <si>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</si>
  <si>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</si>
  <si>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</si>
  <si>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</si>
  <si>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</si>
  <si>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</si>
  <si>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</si>
  <si>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</si>
  <si>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</si>
  <si>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</si>
  <si>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</si>
  <si>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</si>
  <si>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</si>
  <si>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</si>
  <si>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</si>
  <si>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</si>
  <si>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</si>
  <si>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</si>
  <si>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</si>
  <si>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</si>
  <si>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</si>
  <si>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</si>
  <si>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</si>
  <si>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</si>
  <si>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</si>
  <si>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</si>
  <si>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</si>
  <si>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</si>
  <si>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</si>
  <si>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</si>
  <si>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</si>
  <si>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</si>
  <si>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</si>
  <si>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</si>
  <si>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</si>
  <si>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</si>
  <si>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</si>
  <si>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</si>
  <si>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</si>
  <si>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</si>
  <si>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</si>
  <si>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</si>
  <si>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</si>
  <si>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</si>
  <si>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</si>
  <si>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</si>
  <si>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</si>
  <si>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</si>
  <si>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</si>
  <si>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</si>
  <si>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</si>
  <si>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</si>
  <si>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</si>
  <si>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</si>
  <si>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</si>
  <si>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</si>
  <si>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</si>
  <si>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</si>
  <si>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</si>
  <si>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</si>
  <si>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</si>
  <si>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</si>
  <si>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</si>
  <si>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</si>
  <si>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</si>
  <si>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</si>
  <si>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</si>
  <si>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</si>
  <si>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</si>
  <si>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</si>
  <si>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</si>
  <si>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</si>
  <si>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</si>
  <si>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</si>
  <si>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</si>
  <si>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</si>
  <si>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</si>
  <si>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</si>
  <si>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</si>
  <si>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</si>
  <si>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</si>
  <si>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</si>
  <si>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</si>
  <si>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</si>
  <si>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</si>
  <si>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</si>
  <si>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</si>
  <si>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</si>
  <si>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</si>
  <si>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</si>
  <si>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</si>
  <si>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</si>
  <si>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</si>
  <si>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</si>
  <si>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</si>
  <si>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</si>
  <si>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</si>
  <si>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</si>
  <si>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</si>
  <si>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</si>
  <si>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</si>
  <si>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</si>
  <si>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</si>
  <si>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</si>
  <si>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</si>
  <si>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</si>
  <si>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</si>
  <si>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</si>
  <si>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</si>
  <si>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</si>
  <si>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</si>
  <si>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</si>
  <si>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</si>
  <si>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</si>
  <si>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</si>
  <si>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</si>
  <si>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</si>
  <si>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</si>
  <si>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</si>
  <si>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</si>
  <si>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</si>
  <si>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</si>
  <si>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</si>
  <si>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</si>
  <si>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</si>
  <si>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</si>
  <si>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</si>
  <si>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</si>
  <si>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</si>
  <si>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</si>
  <si>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</si>
  <si>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</si>
  <si>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</si>
  <si>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</si>
  <si>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</si>
  <si>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</si>
  <si>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</si>
  <si>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</si>
  <si>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</si>
  <si>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Se encuentra asegurada</t>
  </si>
  <si>
    <t>RECOMENDACIONES</t>
  </si>
  <si>
    <t>Fallas en la edificación (estructurales y no estructurales)</t>
  </si>
  <si>
    <t>0.5</t>
  </si>
  <si>
    <t>RANGO</t>
  </si>
  <si>
    <t>ALTO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</si>
  <si>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</si>
  <si>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</si>
  <si>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</si>
  <si>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</si>
  <si>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</si>
  <si>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</si>
  <si>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</si>
  <si>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N.A</t>
  </si>
  <si>
    <t xml:space="preserve">La universidad hace participe a los trabajadores la conformación de las brigadas, ejecución de simulacros, sin embargo, se tienen muy pocos brigadistas. </t>
  </si>
  <si>
    <t>no se han identificado. No todos los horarios y jornadas se tienen cubiertas con brigadistas. .</t>
  </si>
  <si>
    <t>no se cuenta con FEL</t>
  </si>
  <si>
    <t>el flujo de estudiantes es alto</t>
  </si>
  <si>
    <t>Inminente</t>
  </si>
  <si>
    <t>En la universidad se presentan manifestaciones y enfrentamientos con la fuerza pública,</t>
  </si>
  <si>
    <t>no se tiene Brigadista para la porteria</t>
  </si>
  <si>
    <t>El SGSST incluye la capacitación para las brigadas, sin embargo, se recomienda establecer un programa de formación aterrizado a los aspectos relevantes en control de emergencias especificas para los control de desordenes publicos</t>
  </si>
  <si>
    <t>no ese evidencia divulgacion en estas areas</t>
  </si>
  <si>
    <t>Se tienen los EPP para cada tarea, verificar con empresa de vigilancia</t>
  </si>
  <si>
    <t>Las comunicaciones se manejan mediante celular radios y comunicacion fija</t>
  </si>
  <si>
    <t>NO</t>
  </si>
  <si>
    <t>Las comunicaciones se efectuan via radios y tel fija</t>
  </si>
  <si>
    <t xml:space="preserve">PORTERIA Y AREAS COMUNES </t>
  </si>
  <si>
    <t>En esta area hay vigilancia</t>
  </si>
  <si>
    <t>Las rutas de evacuacion si se encuentran debidamente señalizadas</t>
  </si>
  <si>
    <t>Señaletica suficiente</t>
  </si>
  <si>
    <t>No se cuenta con red contra incendios</t>
  </si>
  <si>
    <t>No verificable</t>
  </si>
  <si>
    <t xml:space="preserve">No se cuenta con respaldo de planta </t>
  </si>
  <si>
    <t>No</t>
  </si>
  <si>
    <t xml:space="preserve">No, se sugiera la viabilidad de ubicar puntos de iluminacion de emergencia </t>
  </si>
  <si>
    <t>Unicamente se tiene personal de seguridad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</si>
  <si>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alarma, solicitar protocolo en manejo de emergencias a la empresa de vigilancia, ademas de incluir en las capacitaciones de emergencia al personal de vigilancia.</t>
  </si>
  <si>
    <t>Espacio abierto como salida de emergencia</t>
  </si>
  <si>
    <t>Hacer seguimiento y limpieza y mantenimiento preventivo a bajantes, cubiertas y alcantarillas</t>
  </si>
  <si>
    <t>Solicitar a los contratistas el cumplimiento de un plan de rescate para cada actividad de trabajo en alturas que se realice.</t>
  </si>
  <si>
    <t>Capacitar a los trabajadores sobre el manejo del riesgo público, definir medidas de control, protocolos de seguridad de la sede</t>
  </si>
  <si>
    <t>De acuerdo a la NSR-10 (Código Nacional de Sismoresistencia), Chiquinquira se encuentra dentro de una zona de amenaza sísmica media, alta</t>
  </si>
  <si>
    <t>Las instalaciones tienen 6 años de antigüedad aproximadamente, por ende  cumple con NSR-10</t>
  </si>
  <si>
    <t>Durante la temporada de lluvias, se han presentado lluvias torrenciales ocasionando la filtración de agua dentro de las instalaciones. De la parte baja de la institución</t>
  </si>
  <si>
    <t>Fenómenos de Remoción en masa</t>
  </si>
  <si>
    <t>no se registran eventos ocurridos en el área limítrofe e interna de las locaciones de la universidad</t>
  </si>
  <si>
    <t xml:space="preserve">En la ciudad se han presentado fuertes tormentas eléctricas que pueden ocasionar daño en los equipos de computo y aparatos electrónicos </t>
  </si>
  <si>
    <t>Sobre conexiones eléctricas, Virus informáticos, fallas de energía, falla o interrupción en el suministro de agua y recolección de basuras</t>
  </si>
  <si>
    <t>la presencia de sustancias químicas en portería es básica en productos de aseo y solventes</t>
  </si>
  <si>
    <t xml:space="preserve">En la portería hay material combustible
Clase A: Maderas, papeles, plásticos, etc.
Clase C: Equipo eléctrico energizado, como maquinaria y computadores. 
No se tiene registro de incendios </t>
  </si>
  <si>
    <t>Como labores de mantenimiento en portería esporádicamente se realizan labores de trabajo en alturas</t>
  </si>
  <si>
    <t>Atención de primeros auxilios (Golpes, caídas, desmayos, etc.)</t>
  </si>
  <si>
    <t>Los trabajadores manifiestan que no se presentan con frecuencia accidentes en esta área, sin embargo las manifestaciones estudiantiles son frecuentes viéndose afectada dicha área con probabilidad de accidentes</t>
  </si>
  <si>
    <t>eventos terroristas durante las manifestaciones estudiantiles donde se irrumpe de manera violenta las porterías</t>
  </si>
  <si>
    <t>Existe alarma en esta área</t>
  </si>
  <si>
    <t>La estructura  es sismo resistente puesto que  cumple con NRS 10</t>
  </si>
  <si>
    <t>se cuenta con botiquin en esta area</t>
  </si>
  <si>
    <t>Se cuenta con extintor</t>
  </si>
  <si>
    <t>Bajo</t>
  </si>
  <si>
    <t xml:space="preserve">Capacitación a brigadistas en emergencias causadas por electricidad, capacitación en RCP, capacitación en las 5 reglas de oro en riesgo eléctrico para funcionarios, </t>
  </si>
  <si>
    <t>Realizar análisis de la estructura por parte de planeación de la universidad, incluir la edificación dentro del programa de mantenimiento preventivo, instalar película de seguridad a vidrios, captar más brigadistas, inspección a equipos de emergencia, realizar simulacros y pruebas periódicas de los sistemas de alarma.</t>
  </si>
  <si>
    <t xml:space="preserve">Mantener copias de información de los procesos y realizar planes de contingencia </t>
  </si>
  <si>
    <t xml:space="preserve"> hacer revisión periódica a extintores, realizar simulacro de evacuación general por incendio, etiquetar sustancias para identificar su riesgo, hacer inspecciones de seguridad. Capacitar a los brigadistas en control de incendios, manejo de trauma y quemaduras</t>
  </si>
  <si>
    <t>Capacitar a todos los trabajadores en portería en primeros auxilios intermedios y avanzados de acuerdo a cronograma de formación en control y respuesta ante emergencias, realizar simulacros, inspeccionar y llevar control del contenido de los botiquines, inmovilizadores y FEL.</t>
  </si>
  <si>
    <t>Continuar con el esquema de seguridad física 24 horas, conocimiento de los números de las entidades de atención a emergencias, solicitud de reentrenamiento a vigilantes en manejo de situaciones de peligro (hurto, robo, atraco), instalación e implementación de la alarma de seguridad.</t>
  </si>
  <si>
    <t>Capacitar a los trabajadores sobre el manejo del riesgo público, simulacros de evacuación, entrenamiento en reconocento de posibles amenazas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</si>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</sst>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Border="1" applyAlignment="1">
      <alignment/>
    </xf>
    <xf numFmtId="164" fontId="2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5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29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8" borderId="28" xfId="52" applyFont="1" applyFill="1" applyBorder="1" applyAlignment="1">
      <alignment horizontal="center" vertical="center" wrapText="1"/>
      <protection/>
    </xf>
    <xf numFmtId="0" fontId="15" fillId="48" borderId="11" xfId="52" applyFont="1" applyFill="1" applyBorder="1" applyAlignment="1">
      <alignment horizontal="center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13" fillId="48" borderId="28" xfId="52" applyFont="1" applyFill="1" applyBorder="1" applyAlignment="1">
      <alignment horizontal="center" vertical="center" wrapText="1"/>
      <protection/>
    </xf>
    <xf numFmtId="0" fontId="13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57150</xdr:rowOff>
    </xdr:from>
    <xdr:to>
      <xdr:col>5</xdr:col>
      <xdr:colOff>438150</xdr:colOff>
      <xdr:row>30</xdr:row>
      <xdr:rowOff>76200</xdr:rowOff>
    </xdr:to>
    <xdr:pic>
      <xdr:nvPicPr>
        <xdr:cNvPr id="1" name="Imagen 10" descr="D:\GRECO SOS SAS\PLANES PREVENCION Y GESTION DEL RIESGO Y DESASTRE\UPTC\OJO DESARROLLO\CARPETA UPTC\CHIQUINQUIRA\NuevoDocumento 2018-09-19 19.28.00_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36576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323850</xdr:rowOff>
    </xdr:from>
    <xdr:to>
      <xdr:col>4</xdr:col>
      <xdr:colOff>457200</xdr:colOff>
      <xdr:row>3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6315075" y="1323975"/>
          <a:ext cx="276225" cy="3048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3124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611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381750" y="136112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19" name="AutoShape 28"/>
        <xdr:cNvSpPr>
          <a:spLocks/>
        </xdr:cNvSpPr>
      </xdr:nvSpPr>
      <xdr:spPr>
        <a:xfrm>
          <a:off x="6315075" y="48291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0" name="AutoShape 29"/>
        <xdr:cNvSpPr>
          <a:spLocks/>
        </xdr:cNvSpPr>
      </xdr:nvSpPr>
      <xdr:spPr>
        <a:xfrm>
          <a:off x="6315075" y="6029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1" name="AutoShape 33"/>
        <xdr:cNvSpPr>
          <a:spLocks/>
        </xdr:cNvSpPr>
      </xdr:nvSpPr>
      <xdr:spPr>
        <a:xfrm>
          <a:off x="6324600" y="126206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2" name="AutoShape 3"/>
        <xdr:cNvSpPr>
          <a:spLocks/>
        </xdr:cNvSpPr>
      </xdr:nvSpPr>
      <xdr:spPr>
        <a:xfrm>
          <a:off x="6334125" y="3924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3" name="AutoShape 19"/>
        <xdr:cNvSpPr>
          <a:spLocks/>
        </xdr:cNvSpPr>
      </xdr:nvSpPr>
      <xdr:spPr>
        <a:xfrm>
          <a:off x="6286500" y="111252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4" name="AutoShape 29"/>
        <xdr:cNvSpPr>
          <a:spLocks/>
        </xdr:cNvSpPr>
      </xdr:nvSpPr>
      <xdr:spPr>
        <a:xfrm>
          <a:off x="6305550" y="68865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5" name="AutoShape 33"/>
        <xdr:cNvSpPr>
          <a:spLocks/>
        </xdr:cNvSpPr>
      </xdr:nvSpPr>
      <xdr:spPr>
        <a:xfrm>
          <a:off x="6315075" y="101441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26" name="AutoShape 33"/>
        <xdr:cNvSpPr>
          <a:spLocks/>
        </xdr:cNvSpPr>
      </xdr:nvSpPr>
      <xdr:spPr>
        <a:xfrm>
          <a:off x="6324600" y="133445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314325</xdr:rowOff>
    </xdr:from>
    <xdr:to>
      <xdr:col>4</xdr:col>
      <xdr:colOff>438150</xdr:colOff>
      <xdr:row>4</xdr:row>
      <xdr:rowOff>561975</xdr:rowOff>
    </xdr:to>
    <xdr:sp>
      <xdr:nvSpPr>
        <xdr:cNvPr id="27" name="AutoShape 3"/>
        <xdr:cNvSpPr>
          <a:spLocks/>
        </xdr:cNvSpPr>
      </xdr:nvSpPr>
      <xdr:spPr>
        <a:xfrm>
          <a:off x="6296025" y="22669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600075</xdr:rowOff>
    </xdr:from>
    <xdr:to>
      <xdr:col>4</xdr:col>
      <xdr:colOff>466725</xdr:colOff>
      <xdr:row>12</xdr:row>
      <xdr:rowOff>847725</xdr:rowOff>
    </xdr:to>
    <xdr:sp>
      <xdr:nvSpPr>
        <xdr:cNvPr id="28" name="AutoShape 29"/>
        <xdr:cNvSpPr>
          <a:spLocks/>
        </xdr:cNvSpPr>
      </xdr:nvSpPr>
      <xdr:spPr>
        <a:xfrm>
          <a:off x="6324600" y="9058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47625</xdr:rowOff>
    </xdr:from>
    <xdr:to>
      <xdr:col>4</xdr:col>
      <xdr:colOff>466725</xdr:colOff>
      <xdr:row>16</xdr:row>
      <xdr:rowOff>295275</xdr:rowOff>
    </xdr:to>
    <xdr:sp>
      <xdr:nvSpPr>
        <xdr:cNvPr id="29" name="AutoShape 19"/>
        <xdr:cNvSpPr>
          <a:spLocks/>
        </xdr:cNvSpPr>
      </xdr:nvSpPr>
      <xdr:spPr>
        <a:xfrm>
          <a:off x="6324600" y="121348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342900</xdr:rowOff>
    </xdr:from>
    <xdr:to>
      <xdr:col>4</xdr:col>
      <xdr:colOff>466725</xdr:colOff>
      <xdr:row>11</xdr:row>
      <xdr:rowOff>590550</xdr:rowOff>
    </xdr:to>
    <xdr:sp>
      <xdr:nvSpPr>
        <xdr:cNvPr id="30" name="AutoShape 29"/>
        <xdr:cNvSpPr>
          <a:spLocks/>
        </xdr:cNvSpPr>
      </xdr:nvSpPr>
      <xdr:spPr>
        <a:xfrm>
          <a:off x="6324600" y="74580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142875</xdr:rowOff>
    </xdr:from>
    <xdr:to>
      <xdr:col>1</xdr:col>
      <xdr:colOff>1323975</xdr:colOff>
      <xdr:row>1</xdr:row>
      <xdr:rowOff>542925</xdr:rowOff>
    </xdr:to>
    <xdr:sp>
      <xdr:nvSpPr>
        <xdr:cNvPr id="1" name="AutoShape 1"/>
        <xdr:cNvSpPr>
          <a:spLocks/>
        </xdr:cNvSpPr>
      </xdr:nvSpPr>
      <xdr:spPr>
        <a:xfrm>
          <a:off x="2657475" y="2952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371475</xdr:rowOff>
    </xdr:from>
    <xdr:to>
      <xdr:col>1</xdr:col>
      <xdr:colOff>1543050</xdr:colOff>
      <xdr:row>1</xdr:row>
      <xdr:rowOff>771525</xdr:rowOff>
    </xdr:to>
    <xdr:sp>
      <xdr:nvSpPr>
        <xdr:cNvPr id="2" name="AutoShape 2"/>
        <xdr:cNvSpPr>
          <a:spLocks/>
        </xdr:cNvSpPr>
      </xdr:nvSpPr>
      <xdr:spPr>
        <a:xfrm>
          <a:off x="2876550" y="523875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361950</xdr:rowOff>
    </xdr:from>
    <xdr:to>
      <xdr:col>1</xdr:col>
      <xdr:colOff>1076325</xdr:colOff>
      <xdr:row>1</xdr:row>
      <xdr:rowOff>762000</xdr:rowOff>
    </xdr:to>
    <xdr:sp>
      <xdr:nvSpPr>
        <xdr:cNvPr id="3" name="AutoShape 3"/>
        <xdr:cNvSpPr>
          <a:spLocks/>
        </xdr:cNvSpPr>
      </xdr:nvSpPr>
      <xdr:spPr>
        <a:xfrm>
          <a:off x="2409825" y="514350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609600</xdr:rowOff>
    </xdr:from>
    <xdr:to>
      <xdr:col>1</xdr:col>
      <xdr:colOff>1304925</xdr:colOff>
      <xdr:row>1</xdr:row>
      <xdr:rowOff>1009650</xdr:rowOff>
    </xdr:to>
    <xdr:sp>
      <xdr:nvSpPr>
        <xdr:cNvPr id="4" name="AutoShape 4"/>
        <xdr:cNvSpPr>
          <a:spLocks/>
        </xdr:cNvSpPr>
      </xdr:nvSpPr>
      <xdr:spPr>
        <a:xfrm>
          <a:off x="2638425" y="762000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524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743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71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193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57150</xdr:rowOff>
    </xdr:from>
    <xdr:to>
      <xdr:col>1</xdr:col>
      <xdr:colOff>1323975</xdr:colOff>
      <xdr:row>5</xdr:row>
      <xdr:rowOff>409575</xdr:rowOff>
    </xdr:to>
    <xdr:sp>
      <xdr:nvSpPr>
        <xdr:cNvPr id="9" name="AutoShape 12"/>
        <xdr:cNvSpPr>
          <a:spLocks/>
        </xdr:cNvSpPr>
      </xdr:nvSpPr>
      <xdr:spPr>
        <a:xfrm>
          <a:off x="2657475" y="4810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266700</xdr:rowOff>
    </xdr:from>
    <xdr:to>
      <xdr:col>1</xdr:col>
      <xdr:colOff>1543050</xdr:colOff>
      <xdr:row>5</xdr:row>
      <xdr:rowOff>619125</xdr:rowOff>
    </xdr:to>
    <xdr:sp>
      <xdr:nvSpPr>
        <xdr:cNvPr id="10" name="AutoShape 13"/>
        <xdr:cNvSpPr>
          <a:spLocks/>
        </xdr:cNvSpPr>
      </xdr:nvSpPr>
      <xdr:spPr>
        <a:xfrm>
          <a:off x="2876550" y="5019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685800</xdr:colOff>
      <xdr:row>5</xdr:row>
      <xdr:rowOff>257175</xdr:rowOff>
    </xdr:from>
    <xdr:to>
      <xdr:col>1</xdr:col>
      <xdr:colOff>1085850</xdr:colOff>
      <xdr:row>5</xdr:row>
      <xdr:rowOff>609600</xdr:rowOff>
    </xdr:to>
    <xdr:sp>
      <xdr:nvSpPr>
        <xdr:cNvPr id="11" name="AutoShape 14"/>
        <xdr:cNvSpPr>
          <a:spLocks/>
        </xdr:cNvSpPr>
      </xdr:nvSpPr>
      <xdr:spPr>
        <a:xfrm>
          <a:off x="2419350" y="501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457200</xdr:rowOff>
    </xdr:from>
    <xdr:to>
      <xdr:col>1</xdr:col>
      <xdr:colOff>1304925</xdr:colOff>
      <xdr:row>5</xdr:row>
      <xdr:rowOff>828675</xdr:rowOff>
    </xdr:to>
    <xdr:sp>
      <xdr:nvSpPr>
        <xdr:cNvPr id="12" name="AutoShape 15"/>
        <xdr:cNvSpPr>
          <a:spLocks/>
        </xdr:cNvSpPr>
      </xdr:nvSpPr>
      <xdr:spPr>
        <a:xfrm>
          <a:off x="2638425" y="5210175"/>
          <a:ext cx="400050" cy="3714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5838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057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029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248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8524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1" name="AutoShape 57"/>
        <xdr:cNvSpPr>
          <a:spLocks/>
        </xdr:cNvSpPr>
      </xdr:nvSpPr>
      <xdr:spPr>
        <a:xfrm>
          <a:off x="2657475" y="11220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22" name="AutoShape 58"/>
        <xdr:cNvSpPr>
          <a:spLocks/>
        </xdr:cNvSpPr>
      </xdr:nvSpPr>
      <xdr:spPr>
        <a:xfrm>
          <a:off x="2876550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23" name="AutoShape 59"/>
        <xdr:cNvSpPr>
          <a:spLocks/>
        </xdr:cNvSpPr>
      </xdr:nvSpPr>
      <xdr:spPr>
        <a:xfrm>
          <a:off x="2409825" y="11410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24" name="AutoShape 60"/>
        <xdr:cNvSpPr>
          <a:spLocks/>
        </xdr:cNvSpPr>
      </xdr:nvSpPr>
      <xdr:spPr>
        <a:xfrm>
          <a:off x="2638425" y="11630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25" name="AutoShape 61"/>
        <xdr:cNvSpPr>
          <a:spLocks/>
        </xdr:cNvSpPr>
      </xdr:nvSpPr>
      <xdr:spPr>
        <a:xfrm>
          <a:off x="265747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26" name="AutoShape 62"/>
        <xdr:cNvSpPr>
          <a:spLocks/>
        </xdr:cNvSpPr>
      </xdr:nvSpPr>
      <xdr:spPr>
        <a:xfrm>
          <a:off x="2876550" y="1523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27" name="AutoShape 63"/>
        <xdr:cNvSpPr>
          <a:spLocks/>
        </xdr:cNvSpPr>
      </xdr:nvSpPr>
      <xdr:spPr>
        <a:xfrm>
          <a:off x="2409825" y="15201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28" name="AutoShape 64"/>
        <xdr:cNvSpPr>
          <a:spLocks/>
        </xdr:cNvSpPr>
      </xdr:nvSpPr>
      <xdr:spPr>
        <a:xfrm>
          <a:off x="2638425" y="15420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29" name="AutoShape 81"/>
        <xdr:cNvSpPr>
          <a:spLocks/>
        </xdr:cNvSpPr>
      </xdr:nvSpPr>
      <xdr:spPr>
        <a:xfrm>
          <a:off x="265747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0" name="AutoShape 82"/>
        <xdr:cNvSpPr>
          <a:spLocks/>
        </xdr:cNvSpPr>
      </xdr:nvSpPr>
      <xdr:spPr>
        <a:xfrm>
          <a:off x="2876550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1" name="AutoShape 83"/>
        <xdr:cNvSpPr>
          <a:spLocks/>
        </xdr:cNvSpPr>
      </xdr:nvSpPr>
      <xdr:spPr>
        <a:xfrm>
          <a:off x="24098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32" name="AutoShape 84"/>
        <xdr:cNvSpPr>
          <a:spLocks/>
        </xdr:cNvSpPr>
      </xdr:nvSpPr>
      <xdr:spPr>
        <a:xfrm>
          <a:off x="26384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3" name="AutoShape 85"/>
        <xdr:cNvSpPr>
          <a:spLocks/>
        </xdr:cNvSpPr>
      </xdr:nvSpPr>
      <xdr:spPr>
        <a:xfrm>
          <a:off x="265747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4" name="AutoShape 86"/>
        <xdr:cNvSpPr>
          <a:spLocks/>
        </xdr:cNvSpPr>
      </xdr:nvSpPr>
      <xdr:spPr>
        <a:xfrm>
          <a:off x="2876550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5" name="AutoShape 87"/>
        <xdr:cNvSpPr>
          <a:spLocks/>
        </xdr:cNvSpPr>
      </xdr:nvSpPr>
      <xdr:spPr>
        <a:xfrm>
          <a:off x="24098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36" name="AutoShape 88"/>
        <xdr:cNvSpPr>
          <a:spLocks/>
        </xdr:cNvSpPr>
      </xdr:nvSpPr>
      <xdr:spPr>
        <a:xfrm>
          <a:off x="26384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9"/>
        <xdr:cNvSpPr>
          <a:spLocks/>
        </xdr:cNvSpPr>
      </xdr:nvSpPr>
      <xdr:spPr>
        <a:xfrm>
          <a:off x="265747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90"/>
        <xdr:cNvSpPr>
          <a:spLocks/>
        </xdr:cNvSpPr>
      </xdr:nvSpPr>
      <xdr:spPr>
        <a:xfrm>
          <a:off x="2876550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91"/>
        <xdr:cNvSpPr>
          <a:spLocks/>
        </xdr:cNvSpPr>
      </xdr:nvSpPr>
      <xdr:spPr>
        <a:xfrm>
          <a:off x="24098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92"/>
        <xdr:cNvSpPr>
          <a:spLocks/>
        </xdr:cNvSpPr>
      </xdr:nvSpPr>
      <xdr:spPr>
        <a:xfrm>
          <a:off x="26384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93"/>
        <xdr:cNvSpPr>
          <a:spLocks/>
        </xdr:cNvSpPr>
      </xdr:nvSpPr>
      <xdr:spPr>
        <a:xfrm>
          <a:off x="265747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94"/>
        <xdr:cNvSpPr>
          <a:spLocks/>
        </xdr:cNvSpPr>
      </xdr:nvSpPr>
      <xdr:spPr>
        <a:xfrm>
          <a:off x="2876550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95"/>
        <xdr:cNvSpPr>
          <a:spLocks/>
        </xdr:cNvSpPr>
      </xdr:nvSpPr>
      <xdr:spPr>
        <a:xfrm>
          <a:off x="24098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96"/>
        <xdr:cNvSpPr>
          <a:spLocks/>
        </xdr:cNvSpPr>
      </xdr:nvSpPr>
      <xdr:spPr>
        <a:xfrm>
          <a:off x="26384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97"/>
        <xdr:cNvSpPr>
          <a:spLocks/>
        </xdr:cNvSpPr>
      </xdr:nvSpPr>
      <xdr:spPr>
        <a:xfrm>
          <a:off x="265747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8"/>
        <xdr:cNvSpPr>
          <a:spLocks/>
        </xdr:cNvSpPr>
      </xdr:nvSpPr>
      <xdr:spPr>
        <a:xfrm>
          <a:off x="2876550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9"/>
        <xdr:cNvSpPr>
          <a:spLocks/>
        </xdr:cNvSpPr>
      </xdr:nvSpPr>
      <xdr:spPr>
        <a:xfrm>
          <a:off x="24098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100"/>
        <xdr:cNvSpPr>
          <a:spLocks/>
        </xdr:cNvSpPr>
      </xdr:nvSpPr>
      <xdr:spPr>
        <a:xfrm>
          <a:off x="2638425" y="15973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49" name="AutoShape 106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0" name="AutoShape 107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1" name="AutoShape 108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52" name="AutoShape 109"/>
        <xdr:cNvSpPr>
          <a:spLocks/>
        </xdr:cNvSpPr>
      </xdr:nvSpPr>
      <xdr:spPr>
        <a:xfrm>
          <a:off x="2638425" y="8524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895350</xdr:colOff>
      <xdr:row>10</xdr:row>
      <xdr:rowOff>57150</xdr:rowOff>
    </xdr:from>
    <xdr:to>
      <xdr:col>1</xdr:col>
      <xdr:colOff>1295400</xdr:colOff>
      <xdr:row>10</xdr:row>
      <xdr:rowOff>409575</xdr:rowOff>
    </xdr:to>
    <xdr:sp>
      <xdr:nvSpPr>
        <xdr:cNvPr id="53" name="AutoShape 130"/>
        <xdr:cNvSpPr>
          <a:spLocks/>
        </xdr:cNvSpPr>
      </xdr:nvSpPr>
      <xdr:spPr>
        <a:xfrm>
          <a:off x="2628900" y="10172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1114425</xdr:colOff>
      <xdr:row>10</xdr:row>
      <xdr:rowOff>276225</xdr:rowOff>
    </xdr:from>
    <xdr:to>
      <xdr:col>1</xdr:col>
      <xdr:colOff>1514475</xdr:colOff>
      <xdr:row>10</xdr:row>
      <xdr:rowOff>628650</xdr:rowOff>
    </xdr:to>
    <xdr:sp>
      <xdr:nvSpPr>
        <xdr:cNvPr id="54" name="AutoShape 131"/>
        <xdr:cNvSpPr>
          <a:spLocks/>
        </xdr:cNvSpPr>
      </xdr:nvSpPr>
      <xdr:spPr>
        <a:xfrm>
          <a:off x="2847975" y="10391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647700</xdr:colOff>
      <xdr:row>10</xdr:row>
      <xdr:rowOff>247650</xdr:rowOff>
    </xdr:from>
    <xdr:to>
      <xdr:col>1</xdr:col>
      <xdr:colOff>1047750</xdr:colOff>
      <xdr:row>10</xdr:row>
      <xdr:rowOff>600075</xdr:rowOff>
    </xdr:to>
    <xdr:sp>
      <xdr:nvSpPr>
        <xdr:cNvPr id="55" name="AutoShape 132"/>
        <xdr:cNvSpPr>
          <a:spLocks/>
        </xdr:cNvSpPr>
      </xdr:nvSpPr>
      <xdr:spPr>
        <a:xfrm>
          <a:off x="2381250" y="10363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876300</xdr:colOff>
      <xdr:row>10</xdr:row>
      <xdr:rowOff>466725</xdr:rowOff>
    </xdr:from>
    <xdr:to>
      <xdr:col>1</xdr:col>
      <xdr:colOff>1276350</xdr:colOff>
      <xdr:row>10</xdr:row>
      <xdr:rowOff>819150</xdr:rowOff>
    </xdr:to>
    <xdr:sp>
      <xdr:nvSpPr>
        <xdr:cNvPr id="56" name="AutoShape 133"/>
        <xdr:cNvSpPr>
          <a:spLocks/>
        </xdr:cNvSpPr>
      </xdr:nvSpPr>
      <xdr:spPr>
        <a:xfrm>
          <a:off x="2609850" y="10582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57" name="AutoShape 134"/>
        <xdr:cNvSpPr>
          <a:spLocks/>
        </xdr:cNvSpPr>
      </xdr:nvSpPr>
      <xdr:spPr>
        <a:xfrm>
          <a:off x="2657475" y="11220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58" name="AutoShape 135"/>
        <xdr:cNvSpPr>
          <a:spLocks/>
        </xdr:cNvSpPr>
      </xdr:nvSpPr>
      <xdr:spPr>
        <a:xfrm>
          <a:off x="2876550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59" name="AutoShape 136"/>
        <xdr:cNvSpPr>
          <a:spLocks/>
        </xdr:cNvSpPr>
      </xdr:nvSpPr>
      <xdr:spPr>
        <a:xfrm>
          <a:off x="2409825" y="11410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60" name="AutoShape 137"/>
        <xdr:cNvSpPr>
          <a:spLocks/>
        </xdr:cNvSpPr>
      </xdr:nvSpPr>
      <xdr:spPr>
        <a:xfrm>
          <a:off x="2638425" y="11630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61" name="AutoShape 138"/>
        <xdr:cNvSpPr>
          <a:spLocks/>
        </xdr:cNvSpPr>
      </xdr:nvSpPr>
      <xdr:spPr>
        <a:xfrm>
          <a:off x="2657475" y="11220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62" name="AutoShape 139"/>
        <xdr:cNvSpPr>
          <a:spLocks/>
        </xdr:cNvSpPr>
      </xdr:nvSpPr>
      <xdr:spPr>
        <a:xfrm>
          <a:off x="2876550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63" name="AutoShape 140"/>
        <xdr:cNvSpPr>
          <a:spLocks/>
        </xdr:cNvSpPr>
      </xdr:nvSpPr>
      <xdr:spPr>
        <a:xfrm>
          <a:off x="2409825" y="11410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64" name="AutoShape 141"/>
        <xdr:cNvSpPr>
          <a:spLocks/>
        </xdr:cNvSpPr>
      </xdr:nvSpPr>
      <xdr:spPr>
        <a:xfrm>
          <a:off x="2638425" y="1163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65" name="AutoShape 142"/>
        <xdr:cNvSpPr>
          <a:spLocks/>
        </xdr:cNvSpPr>
      </xdr:nvSpPr>
      <xdr:spPr>
        <a:xfrm>
          <a:off x="2657475" y="11220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438150</xdr:rowOff>
    </xdr:from>
    <xdr:to>
      <xdr:col>1</xdr:col>
      <xdr:colOff>1543050</xdr:colOff>
      <xdr:row>11</xdr:row>
      <xdr:rowOff>790575</xdr:rowOff>
    </xdr:to>
    <xdr:sp>
      <xdr:nvSpPr>
        <xdr:cNvPr id="66" name="AutoShape 143"/>
        <xdr:cNvSpPr>
          <a:spLocks/>
        </xdr:cNvSpPr>
      </xdr:nvSpPr>
      <xdr:spPr>
        <a:xfrm>
          <a:off x="2876550" y="11430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67" name="AutoShape 144"/>
        <xdr:cNvSpPr>
          <a:spLocks/>
        </xdr:cNvSpPr>
      </xdr:nvSpPr>
      <xdr:spPr>
        <a:xfrm>
          <a:off x="2409825" y="11410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68" name="AutoShape 145"/>
        <xdr:cNvSpPr>
          <a:spLocks/>
        </xdr:cNvSpPr>
      </xdr:nvSpPr>
      <xdr:spPr>
        <a:xfrm>
          <a:off x="2638425" y="1163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69" name="AutoShape 146"/>
        <xdr:cNvSpPr>
          <a:spLocks/>
        </xdr:cNvSpPr>
      </xdr:nvSpPr>
      <xdr:spPr>
        <a:xfrm>
          <a:off x="265747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70" name="AutoShape 147"/>
        <xdr:cNvSpPr>
          <a:spLocks/>
        </xdr:cNvSpPr>
      </xdr:nvSpPr>
      <xdr:spPr>
        <a:xfrm>
          <a:off x="2876550" y="1523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71" name="AutoShape 148"/>
        <xdr:cNvSpPr>
          <a:spLocks/>
        </xdr:cNvSpPr>
      </xdr:nvSpPr>
      <xdr:spPr>
        <a:xfrm>
          <a:off x="2409825" y="15201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72" name="AutoShape 149"/>
        <xdr:cNvSpPr>
          <a:spLocks/>
        </xdr:cNvSpPr>
      </xdr:nvSpPr>
      <xdr:spPr>
        <a:xfrm>
          <a:off x="2638425" y="15420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73" name="AutoShape 150"/>
        <xdr:cNvSpPr>
          <a:spLocks/>
        </xdr:cNvSpPr>
      </xdr:nvSpPr>
      <xdr:spPr>
        <a:xfrm>
          <a:off x="265747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74" name="AutoShape 151"/>
        <xdr:cNvSpPr>
          <a:spLocks/>
        </xdr:cNvSpPr>
      </xdr:nvSpPr>
      <xdr:spPr>
        <a:xfrm>
          <a:off x="2876550" y="1523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75" name="AutoShape 152"/>
        <xdr:cNvSpPr>
          <a:spLocks/>
        </xdr:cNvSpPr>
      </xdr:nvSpPr>
      <xdr:spPr>
        <a:xfrm>
          <a:off x="2409825" y="15201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76" name="AutoShape 153"/>
        <xdr:cNvSpPr>
          <a:spLocks/>
        </xdr:cNvSpPr>
      </xdr:nvSpPr>
      <xdr:spPr>
        <a:xfrm>
          <a:off x="2638425" y="1542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77" name="AutoShape 154"/>
        <xdr:cNvSpPr>
          <a:spLocks/>
        </xdr:cNvSpPr>
      </xdr:nvSpPr>
      <xdr:spPr>
        <a:xfrm>
          <a:off x="2657475" y="15011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78" name="AutoShape 155"/>
        <xdr:cNvSpPr>
          <a:spLocks/>
        </xdr:cNvSpPr>
      </xdr:nvSpPr>
      <xdr:spPr>
        <a:xfrm>
          <a:off x="2876550" y="15230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79" name="AutoShape 156"/>
        <xdr:cNvSpPr>
          <a:spLocks/>
        </xdr:cNvSpPr>
      </xdr:nvSpPr>
      <xdr:spPr>
        <a:xfrm>
          <a:off x="2409825" y="15201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80" name="AutoShape 157"/>
        <xdr:cNvSpPr>
          <a:spLocks/>
        </xdr:cNvSpPr>
      </xdr:nvSpPr>
      <xdr:spPr>
        <a:xfrm>
          <a:off x="2638425" y="1542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81" name="AutoShape 219"/>
        <xdr:cNvSpPr>
          <a:spLocks/>
        </xdr:cNvSpPr>
      </xdr:nvSpPr>
      <xdr:spPr>
        <a:xfrm>
          <a:off x="2657475" y="7029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82" name="AutoShape 220"/>
        <xdr:cNvSpPr>
          <a:spLocks/>
        </xdr:cNvSpPr>
      </xdr:nvSpPr>
      <xdr:spPr>
        <a:xfrm>
          <a:off x="2876550" y="724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83" name="AutoShape 221"/>
        <xdr:cNvSpPr>
          <a:spLocks/>
        </xdr:cNvSpPr>
      </xdr:nvSpPr>
      <xdr:spPr>
        <a:xfrm>
          <a:off x="2409825" y="7219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84" name="AutoShape 222"/>
        <xdr:cNvSpPr>
          <a:spLocks/>
        </xdr:cNvSpPr>
      </xdr:nvSpPr>
      <xdr:spPr>
        <a:xfrm>
          <a:off x="2638425" y="743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381000</xdr:rowOff>
    </xdr:to>
    <xdr:sp>
      <xdr:nvSpPr>
        <xdr:cNvPr id="85" name="AutoShape 239"/>
        <xdr:cNvSpPr>
          <a:spLocks/>
        </xdr:cNvSpPr>
      </xdr:nvSpPr>
      <xdr:spPr>
        <a:xfrm>
          <a:off x="4895850" y="247650"/>
          <a:ext cx="0" cy="2857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6" name="AutoShape 240"/>
        <xdr:cNvSpPr>
          <a:spLocks/>
        </xdr:cNvSpPr>
      </xdr:nvSpPr>
      <xdr:spPr>
        <a:xfrm>
          <a:off x="4895850" y="12954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87" name="AutoShape 241"/>
        <xdr:cNvSpPr>
          <a:spLocks/>
        </xdr:cNvSpPr>
      </xdr:nvSpPr>
      <xdr:spPr>
        <a:xfrm>
          <a:off x="4895850" y="69437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88" name="AutoShape 243"/>
        <xdr:cNvSpPr>
          <a:spLocks/>
        </xdr:cNvSpPr>
      </xdr:nvSpPr>
      <xdr:spPr>
        <a:xfrm>
          <a:off x="4895850" y="57531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89" name="AutoShape 244"/>
        <xdr:cNvSpPr>
          <a:spLocks/>
        </xdr:cNvSpPr>
      </xdr:nvSpPr>
      <xdr:spPr>
        <a:xfrm>
          <a:off x="4895850" y="48958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90" name="AutoShape 247"/>
        <xdr:cNvSpPr>
          <a:spLocks/>
        </xdr:cNvSpPr>
      </xdr:nvSpPr>
      <xdr:spPr>
        <a:xfrm>
          <a:off x="4895850" y="80295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91" name="AutoShape 248"/>
        <xdr:cNvSpPr>
          <a:spLocks/>
        </xdr:cNvSpPr>
      </xdr:nvSpPr>
      <xdr:spPr>
        <a:xfrm>
          <a:off x="4895850" y="94392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92" name="AutoShape 249"/>
        <xdr:cNvSpPr>
          <a:spLocks/>
        </xdr:cNvSpPr>
      </xdr:nvSpPr>
      <xdr:spPr>
        <a:xfrm>
          <a:off x="4895850" y="111347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93" name="AutoShape 251"/>
        <xdr:cNvSpPr>
          <a:spLocks/>
        </xdr:cNvSpPr>
      </xdr:nvSpPr>
      <xdr:spPr>
        <a:xfrm>
          <a:off x="4895850" y="102584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94" name="AutoShape 252"/>
        <xdr:cNvSpPr>
          <a:spLocks/>
        </xdr:cNvSpPr>
      </xdr:nvSpPr>
      <xdr:spPr>
        <a:xfrm>
          <a:off x="4895850" y="149256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95" name="AutoShape 261"/>
        <xdr:cNvSpPr>
          <a:spLocks/>
        </xdr:cNvSpPr>
      </xdr:nvSpPr>
      <xdr:spPr>
        <a:xfrm>
          <a:off x="2657475" y="5838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438150</xdr:rowOff>
    </xdr:from>
    <xdr:to>
      <xdr:col>1</xdr:col>
      <xdr:colOff>1543050</xdr:colOff>
      <xdr:row>6</xdr:row>
      <xdr:rowOff>790575</xdr:rowOff>
    </xdr:to>
    <xdr:sp>
      <xdr:nvSpPr>
        <xdr:cNvPr id="96" name="AutoShape 262"/>
        <xdr:cNvSpPr>
          <a:spLocks/>
        </xdr:cNvSpPr>
      </xdr:nvSpPr>
      <xdr:spPr>
        <a:xfrm>
          <a:off x="2876550" y="6048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97" name="AutoShape 263"/>
        <xdr:cNvSpPr>
          <a:spLocks/>
        </xdr:cNvSpPr>
      </xdr:nvSpPr>
      <xdr:spPr>
        <a:xfrm>
          <a:off x="2409825" y="6029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98" name="AutoShape 264"/>
        <xdr:cNvSpPr>
          <a:spLocks/>
        </xdr:cNvSpPr>
      </xdr:nvSpPr>
      <xdr:spPr>
        <a:xfrm>
          <a:off x="2638425" y="6248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99" name="AutoShape 265"/>
        <xdr:cNvSpPr>
          <a:spLocks/>
        </xdr:cNvSpPr>
      </xdr:nvSpPr>
      <xdr:spPr>
        <a:xfrm>
          <a:off x="2657475" y="5838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00" name="AutoShape 267"/>
        <xdr:cNvSpPr>
          <a:spLocks/>
        </xdr:cNvSpPr>
      </xdr:nvSpPr>
      <xdr:spPr>
        <a:xfrm>
          <a:off x="2409825" y="602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01" name="AutoShape 268"/>
        <xdr:cNvSpPr>
          <a:spLocks/>
        </xdr:cNvSpPr>
      </xdr:nvSpPr>
      <xdr:spPr>
        <a:xfrm>
          <a:off x="2638425" y="6248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2" name="AutoShape 269"/>
        <xdr:cNvSpPr>
          <a:spLocks/>
        </xdr:cNvSpPr>
      </xdr:nvSpPr>
      <xdr:spPr>
        <a:xfrm>
          <a:off x="2657475" y="7029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3" name="AutoShape 270"/>
        <xdr:cNvSpPr>
          <a:spLocks/>
        </xdr:cNvSpPr>
      </xdr:nvSpPr>
      <xdr:spPr>
        <a:xfrm>
          <a:off x="2876550" y="724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4" name="AutoShape 271"/>
        <xdr:cNvSpPr>
          <a:spLocks/>
        </xdr:cNvSpPr>
      </xdr:nvSpPr>
      <xdr:spPr>
        <a:xfrm>
          <a:off x="2409825" y="7219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5" name="AutoShape 272"/>
        <xdr:cNvSpPr>
          <a:spLocks/>
        </xdr:cNvSpPr>
      </xdr:nvSpPr>
      <xdr:spPr>
        <a:xfrm>
          <a:off x="2638425" y="743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6" name="AutoShape 273"/>
        <xdr:cNvSpPr>
          <a:spLocks/>
        </xdr:cNvSpPr>
      </xdr:nvSpPr>
      <xdr:spPr>
        <a:xfrm>
          <a:off x="2657475" y="7029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7" name="AutoShape 274"/>
        <xdr:cNvSpPr>
          <a:spLocks/>
        </xdr:cNvSpPr>
      </xdr:nvSpPr>
      <xdr:spPr>
        <a:xfrm>
          <a:off x="2876550" y="724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8" name="AutoShape 275"/>
        <xdr:cNvSpPr>
          <a:spLocks/>
        </xdr:cNvSpPr>
      </xdr:nvSpPr>
      <xdr:spPr>
        <a:xfrm>
          <a:off x="2409825" y="7219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9" name="AutoShape 276"/>
        <xdr:cNvSpPr>
          <a:spLocks/>
        </xdr:cNvSpPr>
      </xdr:nvSpPr>
      <xdr:spPr>
        <a:xfrm>
          <a:off x="2638425" y="7439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10" name="AutoShape 277"/>
        <xdr:cNvSpPr>
          <a:spLocks/>
        </xdr:cNvSpPr>
      </xdr:nvSpPr>
      <xdr:spPr>
        <a:xfrm>
          <a:off x="2657475" y="7029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11" name="AutoShape 278"/>
        <xdr:cNvSpPr>
          <a:spLocks/>
        </xdr:cNvSpPr>
      </xdr:nvSpPr>
      <xdr:spPr>
        <a:xfrm>
          <a:off x="2876550" y="7248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12" name="AutoShape 279"/>
        <xdr:cNvSpPr>
          <a:spLocks/>
        </xdr:cNvSpPr>
      </xdr:nvSpPr>
      <xdr:spPr>
        <a:xfrm>
          <a:off x="2409825" y="7219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13" name="AutoShape 280"/>
        <xdr:cNvSpPr>
          <a:spLocks/>
        </xdr:cNvSpPr>
      </xdr:nvSpPr>
      <xdr:spPr>
        <a:xfrm>
          <a:off x="2638425" y="743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14" name="AutoShape 297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15" name="AutoShape 298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16" name="AutoShape 299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17" name="AutoShape 300"/>
        <xdr:cNvSpPr>
          <a:spLocks/>
        </xdr:cNvSpPr>
      </xdr:nvSpPr>
      <xdr:spPr>
        <a:xfrm>
          <a:off x="2638425" y="8524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18" name="AutoShape 301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19" name="AutoShape 302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20" name="AutoShape 303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21" name="AutoShape 304"/>
        <xdr:cNvSpPr>
          <a:spLocks/>
        </xdr:cNvSpPr>
      </xdr:nvSpPr>
      <xdr:spPr>
        <a:xfrm>
          <a:off x="2638425" y="8524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22" name="AutoShape 305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23" name="AutoShape 306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24" name="AutoShape 307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25" name="AutoShape 308"/>
        <xdr:cNvSpPr>
          <a:spLocks/>
        </xdr:cNvSpPr>
      </xdr:nvSpPr>
      <xdr:spPr>
        <a:xfrm>
          <a:off x="2638425" y="8524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26" name="AutoShape 309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27" name="AutoShape 310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28" name="AutoShape 311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29" name="AutoShape 312"/>
        <xdr:cNvSpPr>
          <a:spLocks/>
        </xdr:cNvSpPr>
      </xdr:nvSpPr>
      <xdr:spPr>
        <a:xfrm>
          <a:off x="2638425" y="8524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0" name="AutoShape 313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31" name="AutoShape 314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2" name="AutoShape 315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3" name="AutoShape 317"/>
        <xdr:cNvSpPr>
          <a:spLocks/>
        </xdr:cNvSpPr>
      </xdr:nvSpPr>
      <xdr:spPr>
        <a:xfrm>
          <a:off x="2657475" y="8115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34" name="AutoShape 318"/>
        <xdr:cNvSpPr>
          <a:spLocks/>
        </xdr:cNvSpPr>
      </xdr:nvSpPr>
      <xdr:spPr>
        <a:xfrm>
          <a:off x="2876550" y="8334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5" name="AutoShape 319"/>
        <xdr:cNvSpPr>
          <a:spLocks/>
        </xdr:cNvSpPr>
      </xdr:nvSpPr>
      <xdr:spPr>
        <a:xfrm>
          <a:off x="2409825" y="8305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895350</xdr:colOff>
      <xdr:row>9</xdr:row>
      <xdr:rowOff>428625</xdr:rowOff>
    </xdr:from>
    <xdr:to>
      <xdr:col>1</xdr:col>
      <xdr:colOff>1295400</xdr:colOff>
      <xdr:row>9</xdr:row>
      <xdr:rowOff>771525</xdr:rowOff>
    </xdr:to>
    <xdr:sp>
      <xdr:nvSpPr>
        <xdr:cNvPr id="136" name="AutoShape 328"/>
        <xdr:cNvSpPr>
          <a:spLocks/>
        </xdr:cNvSpPr>
      </xdr:nvSpPr>
      <xdr:spPr>
        <a:xfrm>
          <a:off x="2628900" y="9725025"/>
          <a:ext cx="400050" cy="3429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1133475</xdr:colOff>
      <xdr:row>9</xdr:row>
      <xdr:rowOff>238125</xdr:rowOff>
    </xdr:from>
    <xdr:to>
      <xdr:col>1</xdr:col>
      <xdr:colOff>1533525</xdr:colOff>
      <xdr:row>9</xdr:row>
      <xdr:rowOff>561975</xdr:rowOff>
    </xdr:to>
    <xdr:sp>
      <xdr:nvSpPr>
        <xdr:cNvPr id="137" name="AutoShape 330"/>
        <xdr:cNvSpPr>
          <a:spLocks/>
        </xdr:cNvSpPr>
      </xdr:nvSpPr>
      <xdr:spPr>
        <a:xfrm>
          <a:off x="2867025" y="9534525"/>
          <a:ext cx="400050" cy="3238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914400</xdr:colOff>
      <xdr:row>9</xdr:row>
      <xdr:rowOff>19050</xdr:rowOff>
    </xdr:from>
    <xdr:to>
      <xdr:col>1</xdr:col>
      <xdr:colOff>1314450</xdr:colOff>
      <xdr:row>9</xdr:row>
      <xdr:rowOff>371475</xdr:rowOff>
    </xdr:to>
    <xdr:sp>
      <xdr:nvSpPr>
        <xdr:cNvPr id="138" name="AutoShape 341"/>
        <xdr:cNvSpPr>
          <a:spLocks/>
        </xdr:cNvSpPr>
      </xdr:nvSpPr>
      <xdr:spPr>
        <a:xfrm>
          <a:off x="2647950" y="9315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666750</xdr:colOff>
      <xdr:row>9</xdr:row>
      <xdr:rowOff>209550</xdr:rowOff>
    </xdr:from>
    <xdr:to>
      <xdr:col>1</xdr:col>
      <xdr:colOff>1066800</xdr:colOff>
      <xdr:row>9</xdr:row>
      <xdr:rowOff>561975</xdr:rowOff>
    </xdr:to>
    <xdr:sp>
      <xdr:nvSpPr>
        <xdr:cNvPr id="139" name="AutoShape 343"/>
        <xdr:cNvSpPr>
          <a:spLocks/>
        </xdr:cNvSpPr>
      </xdr:nvSpPr>
      <xdr:spPr>
        <a:xfrm>
          <a:off x="2400300" y="9505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40" name="AutoShape 373"/>
        <xdr:cNvSpPr>
          <a:spLocks/>
        </xdr:cNvSpPr>
      </xdr:nvSpPr>
      <xdr:spPr>
        <a:xfrm>
          <a:off x="2657475" y="7029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41" name="AutoShape 374"/>
        <xdr:cNvSpPr>
          <a:spLocks/>
        </xdr:cNvSpPr>
      </xdr:nvSpPr>
      <xdr:spPr>
        <a:xfrm>
          <a:off x="2876550" y="724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42" name="AutoShape 375"/>
        <xdr:cNvSpPr>
          <a:spLocks/>
        </xdr:cNvSpPr>
      </xdr:nvSpPr>
      <xdr:spPr>
        <a:xfrm>
          <a:off x="2409825" y="7219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43" name="AutoShape 376"/>
        <xdr:cNvSpPr>
          <a:spLocks/>
        </xdr:cNvSpPr>
      </xdr:nvSpPr>
      <xdr:spPr>
        <a:xfrm>
          <a:off x="2638425" y="743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44" name="AutoShape 377"/>
        <xdr:cNvSpPr>
          <a:spLocks/>
        </xdr:cNvSpPr>
      </xdr:nvSpPr>
      <xdr:spPr>
        <a:xfrm>
          <a:off x="2657475" y="7029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45" name="AutoShape 378"/>
        <xdr:cNvSpPr>
          <a:spLocks/>
        </xdr:cNvSpPr>
      </xdr:nvSpPr>
      <xdr:spPr>
        <a:xfrm>
          <a:off x="2876550" y="724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46" name="AutoShape 379"/>
        <xdr:cNvSpPr>
          <a:spLocks/>
        </xdr:cNvSpPr>
      </xdr:nvSpPr>
      <xdr:spPr>
        <a:xfrm>
          <a:off x="2409825" y="7219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47" name="AutoShape 381"/>
        <xdr:cNvSpPr>
          <a:spLocks/>
        </xdr:cNvSpPr>
      </xdr:nvSpPr>
      <xdr:spPr>
        <a:xfrm>
          <a:off x="2657475" y="7029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48" name="AutoShape 382"/>
        <xdr:cNvSpPr>
          <a:spLocks/>
        </xdr:cNvSpPr>
      </xdr:nvSpPr>
      <xdr:spPr>
        <a:xfrm>
          <a:off x="2876550" y="7248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49" name="AutoShape 383"/>
        <xdr:cNvSpPr>
          <a:spLocks/>
        </xdr:cNvSpPr>
      </xdr:nvSpPr>
      <xdr:spPr>
        <a:xfrm>
          <a:off x="2409825" y="7219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50" name="AutoShape 5"/>
        <xdr:cNvSpPr>
          <a:spLocks/>
        </xdr:cNvSpPr>
      </xdr:nvSpPr>
      <xdr:spPr>
        <a:xfrm>
          <a:off x="2657475" y="2714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1152525</xdr:colOff>
      <xdr:row>3</xdr:row>
      <xdr:rowOff>438150</xdr:rowOff>
    </xdr:from>
    <xdr:to>
      <xdr:col>1</xdr:col>
      <xdr:colOff>1552575</xdr:colOff>
      <xdr:row>3</xdr:row>
      <xdr:rowOff>790575</xdr:rowOff>
    </xdr:to>
    <xdr:sp>
      <xdr:nvSpPr>
        <xdr:cNvPr id="151" name="AutoShape 6"/>
        <xdr:cNvSpPr>
          <a:spLocks/>
        </xdr:cNvSpPr>
      </xdr:nvSpPr>
      <xdr:spPr>
        <a:xfrm>
          <a:off x="2886075" y="2924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52" name="AutoShape 7"/>
        <xdr:cNvSpPr>
          <a:spLocks/>
        </xdr:cNvSpPr>
      </xdr:nvSpPr>
      <xdr:spPr>
        <a:xfrm>
          <a:off x="2409825" y="2905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914400</xdr:colOff>
      <xdr:row>3</xdr:row>
      <xdr:rowOff>638175</xdr:rowOff>
    </xdr:from>
    <xdr:to>
      <xdr:col>1</xdr:col>
      <xdr:colOff>1314450</xdr:colOff>
      <xdr:row>3</xdr:row>
      <xdr:rowOff>990600</xdr:rowOff>
    </xdr:to>
    <xdr:sp>
      <xdr:nvSpPr>
        <xdr:cNvPr id="153" name="AutoShape 8"/>
        <xdr:cNvSpPr>
          <a:spLocks/>
        </xdr:cNvSpPr>
      </xdr:nvSpPr>
      <xdr:spPr>
        <a:xfrm>
          <a:off x="2647950" y="3124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54" name="AutoShape 242"/>
        <xdr:cNvSpPr>
          <a:spLocks/>
        </xdr:cNvSpPr>
      </xdr:nvSpPr>
      <xdr:spPr>
        <a:xfrm>
          <a:off x="4895850" y="25717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55" name="AutoShape 57"/>
        <xdr:cNvSpPr>
          <a:spLocks/>
        </xdr:cNvSpPr>
      </xdr:nvSpPr>
      <xdr:spPr>
        <a:xfrm>
          <a:off x="2657475" y="1263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56" name="AutoShape 58"/>
        <xdr:cNvSpPr>
          <a:spLocks/>
        </xdr:cNvSpPr>
      </xdr:nvSpPr>
      <xdr:spPr>
        <a:xfrm>
          <a:off x="2876550" y="1284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57" name="AutoShape 59"/>
        <xdr:cNvSpPr>
          <a:spLocks/>
        </xdr:cNvSpPr>
      </xdr:nvSpPr>
      <xdr:spPr>
        <a:xfrm>
          <a:off x="2409825" y="1282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58" name="AutoShape 60"/>
        <xdr:cNvSpPr>
          <a:spLocks/>
        </xdr:cNvSpPr>
      </xdr:nvSpPr>
      <xdr:spPr>
        <a:xfrm>
          <a:off x="2638425" y="1303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59" name="AutoShape 134"/>
        <xdr:cNvSpPr>
          <a:spLocks/>
        </xdr:cNvSpPr>
      </xdr:nvSpPr>
      <xdr:spPr>
        <a:xfrm>
          <a:off x="2657475" y="1263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60" name="AutoShape 135"/>
        <xdr:cNvSpPr>
          <a:spLocks/>
        </xdr:cNvSpPr>
      </xdr:nvSpPr>
      <xdr:spPr>
        <a:xfrm>
          <a:off x="2876550" y="1284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61" name="AutoShape 136"/>
        <xdr:cNvSpPr>
          <a:spLocks/>
        </xdr:cNvSpPr>
      </xdr:nvSpPr>
      <xdr:spPr>
        <a:xfrm>
          <a:off x="2409825" y="1282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62" name="AutoShape 137"/>
        <xdr:cNvSpPr>
          <a:spLocks/>
        </xdr:cNvSpPr>
      </xdr:nvSpPr>
      <xdr:spPr>
        <a:xfrm>
          <a:off x="2638425" y="1303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63" name="AutoShape 138"/>
        <xdr:cNvSpPr>
          <a:spLocks/>
        </xdr:cNvSpPr>
      </xdr:nvSpPr>
      <xdr:spPr>
        <a:xfrm>
          <a:off x="2657475" y="1263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64" name="AutoShape 139"/>
        <xdr:cNvSpPr>
          <a:spLocks/>
        </xdr:cNvSpPr>
      </xdr:nvSpPr>
      <xdr:spPr>
        <a:xfrm>
          <a:off x="2876550" y="1284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65" name="AutoShape 140"/>
        <xdr:cNvSpPr>
          <a:spLocks/>
        </xdr:cNvSpPr>
      </xdr:nvSpPr>
      <xdr:spPr>
        <a:xfrm>
          <a:off x="2409825" y="1282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66" name="AutoShape 141"/>
        <xdr:cNvSpPr>
          <a:spLocks/>
        </xdr:cNvSpPr>
      </xdr:nvSpPr>
      <xdr:spPr>
        <a:xfrm>
          <a:off x="2638425" y="1303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67" name="AutoShape 142"/>
        <xdr:cNvSpPr>
          <a:spLocks/>
        </xdr:cNvSpPr>
      </xdr:nvSpPr>
      <xdr:spPr>
        <a:xfrm>
          <a:off x="2657475" y="1263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438150</xdr:rowOff>
    </xdr:from>
    <xdr:to>
      <xdr:col>1</xdr:col>
      <xdr:colOff>1543050</xdr:colOff>
      <xdr:row>12</xdr:row>
      <xdr:rowOff>790575</xdr:rowOff>
    </xdr:to>
    <xdr:sp>
      <xdr:nvSpPr>
        <xdr:cNvPr id="168" name="AutoShape 143"/>
        <xdr:cNvSpPr>
          <a:spLocks/>
        </xdr:cNvSpPr>
      </xdr:nvSpPr>
      <xdr:spPr>
        <a:xfrm>
          <a:off x="2876550" y="12839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69" name="AutoShape 144"/>
        <xdr:cNvSpPr>
          <a:spLocks/>
        </xdr:cNvSpPr>
      </xdr:nvSpPr>
      <xdr:spPr>
        <a:xfrm>
          <a:off x="2409825" y="1282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70" name="AutoShape 145"/>
        <xdr:cNvSpPr>
          <a:spLocks/>
        </xdr:cNvSpPr>
      </xdr:nvSpPr>
      <xdr:spPr>
        <a:xfrm>
          <a:off x="2638425" y="1303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171" name="AutoShape 249"/>
        <xdr:cNvSpPr>
          <a:spLocks/>
        </xdr:cNvSpPr>
      </xdr:nvSpPr>
      <xdr:spPr>
        <a:xfrm>
          <a:off x="4895850" y="125444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72" name="AutoShape 57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173" name="AutoShape 58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74" name="AutoShape 59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75" name="AutoShape 60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76" name="AutoShape 134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177" name="AutoShape 135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78" name="AutoShape 136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79" name="AutoShape 137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80" name="AutoShape 138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181" name="AutoShape 139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82" name="AutoShape 140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83" name="AutoShape 141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84" name="AutoShape 142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438150</xdr:rowOff>
    </xdr:from>
    <xdr:to>
      <xdr:col>1</xdr:col>
      <xdr:colOff>1543050</xdr:colOff>
      <xdr:row>13</xdr:row>
      <xdr:rowOff>790575</xdr:rowOff>
    </xdr:to>
    <xdr:sp>
      <xdr:nvSpPr>
        <xdr:cNvPr id="185" name="AutoShape 143"/>
        <xdr:cNvSpPr>
          <a:spLocks/>
        </xdr:cNvSpPr>
      </xdr:nvSpPr>
      <xdr:spPr>
        <a:xfrm>
          <a:off x="2876550" y="14030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86" name="AutoShape 144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187" name="AutoShape 145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188" name="AutoShape 249"/>
        <xdr:cNvSpPr>
          <a:spLocks/>
        </xdr:cNvSpPr>
      </xdr:nvSpPr>
      <xdr:spPr>
        <a:xfrm>
          <a:off x="4895850" y="137350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133350</xdr:rowOff>
    </xdr:from>
    <xdr:to>
      <xdr:col>1</xdr:col>
      <xdr:colOff>1323975</xdr:colOff>
      <xdr:row>4</xdr:row>
      <xdr:rowOff>485775</xdr:rowOff>
    </xdr:to>
    <xdr:sp>
      <xdr:nvSpPr>
        <xdr:cNvPr id="189" name="AutoShape 5"/>
        <xdr:cNvSpPr>
          <a:spLocks/>
        </xdr:cNvSpPr>
      </xdr:nvSpPr>
      <xdr:spPr>
        <a:xfrm>
          <a:off x="2657475" y="3810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352425</xdr:rowOff>
    </xdr:from>
    <xdr:to>
      <xdr:col>1</xdr:col>
      <xdr:colOff>1543050</xdr:colOff>
      <xdr:row>4</xdr:row>
      <xdr:rowOff>704850</xdr:rowOff>
    </xdr:to>
    <xdr:sp>
      <xdr:nvSpPr>
        <xdr:cNvPr id="190" name="AutoShape 6"/>
        <xdr:cNvSpPr>
          <a:spLocks/>
        </xdr:cNvSpPr>
      </xdr:nvSpPr>
      <xdr:spPr>
        <a:xfrm>
          <a:off x="2876550" y="4029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333375</xdr:rowOff>
    </xdr:from>
    <xdr:to>
      <xdr:col>1</xdr:col>
      <xdr:colOff>1076325</xdr:colOff>
      <xdr:row>4</xdr:row>
      <xdr:rowOff>685800</xdr:rowOff>
    </xdr:to>
    <xdr:sp>
      <xdr:nvSpPr>
        <xdr:cNvPr id="191" name="AutoShape 7"/>
        <xdr:cNvSpPr>
          <a:spLocks/>
        </xdr:cNvSpPr>
      </xdr:nvSpPr>
      <xdr:spPr>
        <a:xfrm>
          <a:off x="2409825" y="401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552450</xdr:rowOff>
    </xdr:from>
    <xdr:to>
      <xdr:col>1</xdr:col>
      <xdr:colOff>1304925</xdr:colOff>
      <xdr:row>4</xdr:row>
      <xdr:rowOff>904875</xdr:rowOff>
    </xdr:to>
    <xdr:sp>
      <xdr:nvSpPr>
        <xdr:cNvPr id="192" name="AutoShape 8"/>
        <xdr:cNvSpPr>
          <a:spLocks/>
        </xdr:cNvSpPr>
      </xdr:nvSpPr>
      <xdr:spPr>
        <a:xfrm>
          <a:off x="2638425" y="4229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193" name="AutoShape 242"/>
        <xdr:cNvSpPr>
          <a:spLocks/>
        </xdr:cNvSpPr>
      </xdr:nvSpPr>
      <xdr:spPr>
        <a:xfrm>
          <a:off x="4895850" y="3762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6384" width="11.421875" style="11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103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102</v>
      </c>
      <c r="B5" s="117"/>
      <c r="C5" s="117"/>
    </row>
    <row r="6" ht="14.25">
      <c r="A6" s="6"/>
    </row>
    <row r="7" spans="1:3" ht="55.5" customHeight="1">
      <c r="A7" s="114" t="s">
        <v>101</v>
      </c>
      <c r="B7" s="114"/>
      <c r="C7" s="114"/>
    </row>
    <row r="8" ht="14.25">
      <c r="A8" s="6"/>
    </row>
    <row r="9" spans="1:3" ht="45" customHeight="1">
      <c r="A9" s="114" t="s">
        <v>100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99</v>
      </c>
      <c r="B11" s="114"/>
      <c r="C11" s="114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24" t="s">
        <v>95</v>
      </c>
      <c r="B14" s="127" t="s">
        <v>94</v>
      </c>
      <c r="C14" s="130" t="s">
        <v>68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93</v>
      </c>
      <c r="B18" s="127" t="s">
        <v>92</v>
      </c>
      <c r="C18" s="137" t="s">
        <v>91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90</v>
      </c>
      <c r="B20" s="127" t="s">
        <v>89</v>
      </c>
      <c r="C20" s="137" t="s">
        <v>62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88</v>
      </c>
      <c r="B23" s="117"/>
      <c r="C23" s="117"/>
    </row>
    <row r="24" ht="14.25">
      <c r="A24" s="6"/>
    </row>
    <row r="25" spans="1:3" ht="14.25">
      <c r="A25" s="114" t="s">
        <v>87</v>
      </c>
      <c r="B25" s="114"/>
      <c r="C25" s="114"/>
    </row>
    <row r="26" ht="14.25">
      <c r="A26" s="6"/>
    </row>
    <row r="27" spans="1:3" ht="41.25" customHeight="1">
      <c r="A27" s="114" t="s">
        <v>86</v>
      </c>
      <c r="B27" s="114"/>
      <c r="C27" s="114"/>
    </row>
    <row r="28" ht="14.25">
      <c r="A28" s="6"/>
    </row>
    <row r="29" spans="1:3" ht="40.5" customHeight="1">
      <c r="A29" s="114" t="s">
        <v>85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84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83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82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81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80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79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78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77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76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75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74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73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72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8" t="s">
        <v>70</v>
      </c>
      <c r="B58" s="139" t="s">
        <v>69</v>
      </c>
      <c r="C58" s="122" t="s">
        <v>68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67</v>
      </c>
      <c r="B60" s="141" t="s">
        <v>66</v>
      </c>
      <c r="C60" s="122" t="s">
        <v>65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64</v>
      </c>
      <c r="B62" s="120" t="s">
        <v>63</v>
      </c>
      <c r="C62" s="122" t="s">
        <v>62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61</v>
      </c>
      <c r="B66" s="117"/>
      <c r="C66" s="117"/>
    </row>
    <row r="67" ht="14.25">
      <c r="A67" s="6"/>
    </row>
    <row r="68" spans="1:3" ht="62.25" customHeight="1">
      <c r="A68" s="114" t="s">
        <v>60</v>
      </c>
      <c r="B68" s="114"/>
      <c r="C68" s="114"/>
    </row>
    <row r="69" spans="1:3" ht="15">
      <c r="A69" s="116" t="s">
        <v>59</v>
      </c>
      <c r="B69" s="116"/>
      <c r="C69" s="116"/>
    </row>
    <row r="70" ht="14.25">
      <c r="A70" s="6"/>
    </row>
    <row r="71" spans="1:3" ht="45" customHeight="1">
      <c r="A71" s="114" t="s">
        <v>58</v>
      </c>
      <c r="B71" s="114"/>
      <c r="C71" s="114"/>
    </row>
    <row r="72" ht="14.25">
      <c r="A72" s="6"/>
    </row>
    <row r="73" spans="1:3" ht="39.75" customHeight="1">
      <c r="A73" s="114" t="s">
        <v>57</v>
      </c>
      <c r="B73" s="114"/>
      <c r="C73" s="114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1">
      <selection activeCell="I12" sqref="I12"/>
    </sheetView>
  </sheetViews>
  <sheetFormatPr defaultColWidth="11.421875" defaultRowHeight="12.75"/>
  <cols>
    <col min="1" max="1" width="15.28125" style="63" bestFit="1" customWidth="1"/>
    <col min="2" max="2" width="12.8515625" style="63" bestFit="1" customWidth="1"/>
    <col min="3" max="3" width="46.140625" style="54" customWidth="1"/>
    <col min="4" max="4" width="17.7109375" style="54" bestFit="1" customWidth="1"/>
    <col min="5" max="5" width="9.57421875" style="54" bestFit="1" customWidth="1"/>
    <col min="6" max="16384" width="11.421875" style="54" customWidth="1"/>
  </cols>
  <sheetData>
    <row r="1" spans="1:5" ht="15.75">
      <c r="A1" s="148" t="s">
        <v>208</v>
      </c>
      <c r="B1" s="149"/>
      <c r="C1" s="149"/>
      <c r="D1" s="149"/>
      <c r="E1" s="150"/>
    </row>
    <row r="2" spans="1:5" ht="47.25">
      <c r="A2" s="53" t="s">
        <v>0</v>
      </c>
      <c r="B2" s="53" t="s">
        <v>141</v>
      </c>
      <c r="C2" s="53" t="s">
        <v>38</v>
      </c>
      <c r="D2" s="53" t="s">
        <v>29</v>
      </c>
      <c r="E2" s="53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75">
      <c r="A4" s="55" t="s">
        <v>30</v>
      </c>
      <c r="B4" s="55" t="s">
        <v>143</v>
      </c>
      <c r="C4" s="56" t="s">
        <v>223</v>
      </c>
      <c r="D4" s="55" t="s">
        <v>39</v>
      </c>
      <c r="E4" s="57"/>
      <c r="F4" s="58"/>
    </row>
    <row r="5" spans="1:6" ht="75">
      <c r="A5" s="55" t="s">
        <v>151</v>
      </c>
      <c r="B5" s="55" t="s">
        <v>143</v>
      </c>
      <c r="C5" s="59" t="s">
        <v>225</v>
      </c>
      <c r="D5" s="55" t="s">
        <v>39</v>
      </c>
      <c r="E5" s="57"/>
      <c r="F5" s="58"/>
    </row>
    <row r="6" spans="1:6" ht="60">
      <c r="A6" s="55" t="s">
        <v>226</v>
      </c>
      <c r="B6" s="55" t="s">
        <v>143</v>
      </c>
      <c r="C6" s="59" t="s">
        <v>227</v>
      </c>
      <c r="D6" s="55" t="s">
        <v>40</v>
      </c>
      <c r="E6" s="57"/>
      <c r="F6" s="58"/>
    </row>
    <row r="7" spans="1:5" ht="60">
      <c r="A7" s="55" t="s">
        <v>142</v>
      </c>
      <c r="B7" s="55" t="s">
        <v>143</v>
      </c>
      <c r="C7" s="60" t="s">
        <v>228</v>
      </c>
      <c r="D7" s="55" t="s">
        <v>40</v>
      </c>
      <c r="E7" s="61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5" t="s">
        <v>183</v>
      </c>
      <c r="B9" s="55" t="s">
        <v>144</v>
      </c>
      <c r="C9" s="60" t="s">
        <v>224</v>
      </c>
      <c r="D9" s="55" t="s">
        <v>40</v>
      </c>
      <c r="E9" s="61"/>
    </row>
    <row r="10" spans="1:5" ht="60">
      <c r="A10" s="55" t="s">
        <v>33</v>
      </c>
      <c r="B10" s="55" t="s">
        <v>144</v>
      </c>
      <c r="C10" s="60" t="s">
        <v>229</v>
      </c>
      <c r="D10" s="55" t="s">
        <v>40</v>
      </c>
      <c r="E10" s="61"/>
    </row>
    <row r="11" spans="1:5" ht="45.75" customHeight="1">
      <c r="A11" s="55" t="s">
        <v>152</v>
      </c>
      <c r="B11" s="55" t="s">
        <v>144</v>
      </c>
      <c r="C11" s="60" t="s">
        <v>230</v>
      </c>
      <c r="D11" s="55" t="s">
        <v>40</v>
      </c>
      <c r="E11" s="61"/>
    </row>
    <row r="12" spans="1:5" ht="105.75" customHeight="1">
      <c r="A12" s="55" t="s">
        <v>250</v>
      </c>
      <c r="B12" s="55" t="s">
        <v>143</v>
      </c>
      <c r="C12" s="60" t="s">
        <v>251</v>
      </c>
      <c r="D12" s="55" t="s">
        <v>199</v>
      </c>
      <c r="E12" s="61"/>
    </row>
    <row r="13" spans="1:5" ht="120">
      <c r="A13" s="55" t="s">
        <v>34</v>
      </c>
      <c r="B13" s="55" t="s">
        <v>144</v>
      </c>
      <c r="C13" s="62" t="s">
        <v>231</v>
      </c>
      <c r="D13" s="55" t="s">
        <v>40</v>
      </c>
      <c r="E13" s="61"/>
    </row>
    <row r="14" spans="1:5" ht="45">
      <c r="A14" s="55" t="s">
        <v>153</v>
      </c>
      <c r="B14" s="55" t="s">
        <v>144</v>
      </c>
      <c r="C14" s="62" t="s">
        <v>232</v>
      </c>
      <c r="D14" s="55" t="s">
        <v>40</v>
      </c>
      <c r="E14" s="61"/>
    </row>
    <row r="15" spans="1:6" ht="105">
      <c r="A15" s="55" t="s">
        <v>233</v>
      </c>
      <c r="B15" s="55" t="s">
        <v>144</v>
      </c>
      <c r="C15" s="59" t="s">
        <v>234</v>
      </c>
      <c r="D15" s="55" t="s">
        <v>39</v>
      </c>
      <c r="E15" s="57"/>
      <c r="F15" s="58"/>
    </row>
    <row r="16" spans="1:6" ht="15.75">
      <c r="A16" s="143" t="s">
        <v>35</v>
      </c>
      <c r="B16" s="144"/>
      <c r="C16" s="144"/>
      <c r="D16" s="144"/>
      <c r="E16" s="145"/>
      <c r="F16" s="58"/>
    </row>
    <row r="17" spans="1:6" ht="30">
      <c r="A17" s="55" t="s">
        <v>36</v>
      </c>
      <c r="B17" s="55" t="s">
        <v>143</v>
      </c>
      <c r="C17" s="59" t="s">
        <v>198</v>
      </c>
      <c r="D17" s="55" t="s">
        <v>39</v>
      </c>
      <c r="E17" s="57"/>
      <c r="F17" s="58"/>
    </row>
    <row r="18" spans="1:6" ht="45" customHeight="1">
      <c r="A18" s="55" t="s">
        <v>37</v>
      </c>
      <c r="B18" s="55" t="s">
        <v>143</v>
      </c>
      <c r="C18" s="59" t="s">
        <v>235</v>
      </c>
      <c r="D18" s="55" t="s">
        <v>199</v>
      </c>
      <c r="E18" s="57"/>
      <c r="F18" s="58"/>
    </row>
    <row r="19" spans="1:6" ht="45">
      <c r="A19" s="55" t="s">
        <v>154</v>
      </c>
      <c r="B19" s="55" t="s">
        <v>144</v>
      </c>
      <c r="C19" s="59" t="s">
        <v>200</v>
      </c>
      <c r="D19" s="55" t="s">
        <v>199</v>
      </c>
      <c r="E19" s="57"/>
      <c r="F19" s="58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6">
      <selection activeCell="B8" sqref="B8"/>
    </sheetView>
  </sheetViews>
  <sheetFormatPr defaultColWidth="11.421875" defaultRowHeight="12.75"/>
  <cols>
    <col min="1" max="1" width="44.00390625" style="64" customWidth="1"/>
    <col min="2" max="2" width="44.421875" style="64" customWidth="1"/>
    <col min="3" max="3" width="16.7109375" style="64" customWidth="1"/>
    <col min="4" max="4" width="70.8515625" style="64" customWidth="1"/>
    <col min="5" max="16384" width="11.421875" style="64" customWidth="1"/>
  </cols>
  <sheetData>
    <row r="1" spans="1:3" ht="12">
      <c r="A1" s="155" t="s">
        <v>2</v>
      </c>
      <c r="B1" s="155" t="s">
        <v>145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5" t="s">
        <v>8</v>
      </c>
      <c r="B3" s="65"/>
      <c r="C3" s="66"/>
    </row>
    <row r="4" spans="1:3" ht="36">
      <c r="A4" s="67" t="s">
        <v>157</v>
      </c>
      <c r="B4" s="67" t="s">
        <v>187</v>
      </c>
      <c r="C4" s="68">
        <v>1</v>
      </c>
    </row>
    <row r="5" spans="1:3" ht="24">
      <c r="A5" s="69" t="s">
        <v>156</v>
      </c>
      <c r="B5" s="69" t="s">
        <v>155</v>
      </c>
      <c r="C5" s="70">
        <v>0</v>
      </c>
    </row>
    <row r="6" spans="1:3" ht="48">
      <c r="A6" s="69" t="s">
        <v>158</v>
      </c>
      <c r="B6" s="69" t="s">
        <v>195</v>
      </c>
      <c r="C6" s="70" t="s">
        <v>184</v>
      </c>
    </row>
    <row r="7" spans="1:3" ht="60">
      <c r="A7" s="69" t="s">
        <v>159</v>
      </c>
      <c r="B7" s="69" t="s">
        <v>188</v>
      </c>
      <c r="C7" s="70" t="s">
        <v>184</v>
      </c>
    </row>
    <row r="8" spans="1:3" ht="12">
      <c r="A8" s="69" t="s">
        <v>160</v>
      </c>
      <c r="B8" s="69" t="s">
        <v>201</v>
      </c>
      <c r="C8" s="70">
        <v>1</v>
      </c>
    </row>
    <row r="9" spans="1:3" ht="36">
      <c r="A9" s="71" t="s">
        <v>161</v>
      </c>
      <c r="B9" s="71" t="s">
        <v>162</v>
      </c>
      <c r="C9" s="70" t="s">
        <v>184</v>
      </c>
    </row>
    <row r="10" spans="1:3" ht="36">
      <c r="A10" s="73" t="s">
        <v>163</v>
      </c>
      <c r="B10" s="73" t="s">
        <v>189</v>
      </c>
      <c r="C10" s="70" t="s">
        <v>184</v>
      </c>
    </row>
    <row r="11" spans="1:3" ht="36.75" thickBot="1">
      <c r="A11" s="73" t="s">
        <v>112</v>
      </c>
      <c r="B11" s="73" t="s">
        <v>164</v>
      </c>
      <c r="C11" s="74">
        <v>0</v>
      </c>
    </row>
    <row r="12" spans="1:3" ht="12.75" thickBot="1">
      <c r="A12" s="153" t="s">
        <v>19</v>
      </c>
      <c r="B12" s="154"/>
      <c r="C12" s="75">
        <f>SUM(C4:C11)/COUNT(C4:C11)</f>
        <v>0.5</v>
      </c>
    </row>
    <row r="13" spans="1:3" ht="12.75" thickBot="1">
      <c r="A13" s="76" t="s">
        <v>9</v>
      </c>
      <c r="B13" s="77"/>
      <c r="C13" s="66"/>
    </row>
    <row r="14" spans="1:3" ht="60">
      <c r="A14" s="69" t="s">
        <v>165</v>
      </c>
      <c r="B14" s="69" t="s">
        <v>202</v>
      </c>
      <c r="C14" s="70">
        <v>0.5</v>
      </c>
    </row>
    <row r="15" spans="1:3" ht="24">
      <c r="A15" s="69" t="s">
        <v>166</v>
      </c>
      <c r="B15" s="69" t="s">
        <v>171</v>
      </c>
      <c r="C15" s="70">
        <v>0</v>
      </c>
    </row>
    <row r="16" spans="1:3" ht="36">
      <c r="A16" s="69" t="s">
        <v>167</v>
      </c>
      <c r="B16" s="69" t="s">
        <v>146</v>
      </c>
      <c r="C16" s="70">
        <v>1</v>
      </c>
    </row>
    <row r="17" spans="1:3" ht="36">
      <c r="A17" s="69" t="s">
        <v>168</v>
      </c>
      <c r="B17" s="69" t="s">
        <v>172</v>
      </c>
      <c r="C17" s="70">
        <v>0</v>
      </c>
    </row>
    <row r="18" spans="1:3" ht="24">
      <c r="A18" s="69" t="s">
        <v>169</v>
      </c>
      <c r="B18" s="69" t="s">
        <v>203</v>
      </c>
      <c r="C18" s="70">
        <v>1</v>
      </c>
    </row>
    <row r="19" spans="1:3" ht="36.75" thickBot="1">
      <c r="A19" s="78" t="s">
        <v>170</v>
      </c>
      <c r="B19" s="78" t="s">
        <v>42</v>
      </c>
      <c r="C19" s="79">
        <v>1</v>
      </c>
    </row>
    <row r="20" spans="1:3" ht="12.75" thickBot="1">
      <c r="A20" s="153" t="s">
        <v>19</v>
      </c>
      <c r="B20" s="154"/>
      <c r="C20" s="75">
        <f>SUM(C14:C19)/COUNT(C14:C19)</f>
        <v>0.5833333333333334</v>
      </c>
    </row>
    <row r="21" spans="1:3" ht="12.75" thickBot="1">
      <c r="A21" s="76" t="s">
        <v>110</v>
      </c>
      <c r="B21" s="80"/>
      <c r="C21" s="66"/>
    </row>
    <row r="22" spans="1:3" ht="48">
      <c r="A22" s="81" t="s">
        <v>111</v>
      </c>
      <c r="B22" s="69" t="s">
        <v>196</v>
      </c>
      <c r="C22" s="70">
        <v>1</v>
      </c>
    </row>
    <row r="23" spans="1:3" ht="36">
      <c r="A23" s="82" t="s">
        <v>109</v>
      </c>
      <c r="B23" s="69" t="s">
        <v>204</v>
      </c>
      <c r="C23" s="70" t="s">
        <v>184</v>
      </c>
    </row>
    <row r="24" spans="1:3" ht="48">
      <c r="A24" s="82" t="s">
        <v>107</v>
      </c>
      <c r="B24" s="69" t="s">
        <v>197</v>
      </c>
      <c r="C24" s="70">
        <v>1</v>
      </c>
    </row>
    <row r="25" spans="1:3" ht="12.75" thickBot="1">
      <c r="A25" s="81" t="s">
        <v>108</v>
      </c>
      <c r="B25" s="78" t="s">
        <v>209</v>
      </c>
      <c r="C25" s="79">
        <v>0</v>
      </c>
    </row>
    <row r="26" spans="1:3" ht="12.75" thickBot="1">
      <c r="A26" s="151" t="s">
        <v>19</v>
      </c>
      <c r="B26" s="152"/>
      <c r="C26" s="83">
        <f>SUM(C22:C25)/COUNT(C22:C25)</f>
        <v>0.6666666666666666</v>
      </c>
    </row>
    <row r="27" spans="1:3" ht="12.75" thickBot="1">
      <c r="A27" s="153" t="s">
        <v>45</v>
      </c>
      <c r="B27" s="154"/>
      <c r="C27" s="111">
        <f>SUM(C12+C20+C26)</f>
        <v>1.75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J5" sqref="J5:J6"/>
    </sheetView>
  </sheetViews>
  <sheetFormatPr defaultColWidth="11.421875" defaultRowHeight="12.75"/>
  <cols>
    <col min="1" max="1" width="52.57421875" style="86" customWidth="1"/>
    <col min="2" max="2" width="40.421875" style="86" customWidth="1"/>
    <col min="3" max="3" width="16.7109375" style="64" customWidth="1"/>
    <col min="4" max="5" width="11.421875" style="85" customWidth="1"/>
    <col min="6" max="6" width="9.7109375" style="85" customWidth="1"/>
    <col min="7" max="108" width="11.421875" style="85" customWidth="1"/>
    <col min="109" max="16384" width="11.421875" style="86" customWidth="1"/>
  </cols>
  <sheetData>
    <row r="1" spans="1:3" ht="13.5" customHeight="1" thickBot="1">
      <c r="A1" s="84" t="s">
        <v>2</v>
      </c>
      <c r="B1" s="84" t="s">
        <v>145</v>
      </c>
      <c r="C1" s="84" t="s">
        <v>45</v>
      </c>
    </row>
    <row r="2" spans="1:3" ht="12.75" thickBot="1">
      <c r="A2" s="87" t="s">
        <v>106</v>
      </c>
      <c r="B2" s="87"/>
      <c r="C2" s="88"/>
    </row>
    <row r="3" spans="1:3" ht="24">
      <c r="A3" s="97" t="s">
        <v>173</v>
      </c>
      <c r="B3" s="97" t="s">
        <v>206</v>
      </c>
      <c r="C3" s="68">
        <v>1</v>
      </c>
    </row>
    <row r="4" spans="1:3" ht="24">
      <c r="A4" s="93" t="s">
        <v>174</v>
      </c>
      <c r="B4" s="93" t="s">
        <v>238</v>
      </c>
      <c r="C4" s="70">
        <v>0</v>
      </c>
    </row>
    <row r="5" spans="1:3" ht="48.75" thickBot="1">
      <c r="A5" s="95" t="s">
        <v>175</v>
      </c>
      <c r="B5" s="95" t="s">
        <v>239</v>
      </c>
      <c r="C5" s="70">
        <v>0</v>
      </c>
    </row>
    <row r="6" spans="1:3" ht="13.5" customHeight="1" thickBot="1">
      <c r="A6" s="153" t="s">
        <v>19</v>
      </c>
      <c r="B6" s="154"/>
      <c r="C6" s="75">
        <f>SUM(C3:C5)/3</f>
        <v>0.3333333333333333</v>
      </c>
    </row>
    <row r="7" spans="1:3" ht="12.75" thickBot="1">
      <c r="A7" s="90" t="s">
        <v>5</v>
      </c>
      <c r="B7" s="91"/>
      <c r="C7" s="34"/>
    </row>
    <row r="8" spans="1:3" ht="24">
      <c r="A8" s="89" t="s">
        <v>119</v>
      </c>
      <c r="B8" s="89" t="s">
        <v>237</v>
      </c>
      <c r="C8" s="92">
        <v>0</v>
      </c>
    </row>
    <row r="9" spans="1:3" ht="36.75" customHeight="1">
      <c r="A9" s="93" t="s">
        <v>114</v>
      </c>
      <c r="B9" s="93" t="s">
        <v>113</v>
      </c>
      <c r="C9" s="72">
        <v>1</v>
      </c>
    </row>
    <row r="10" spans="1:3" ht="36">
      <c r="A10" s="93" t="s">
        <v>115</v>
      </c>
      <c r="B10" s="93" t="s">
        <v>219</v>
      </c>
      <c r="C10" s="92">
        <v>0</v>
      </c>
    </row>
    <row r="11" spans="1:3" ht="36">
      <c r="A11" s="93" t="s">
        <v>116</v>
      </c>
      <c r="B11" s="93" t="s">
        <v>210</v>
      </c>
      <c r="C11" s="92">
        <v>0</v>
      </c>
    </row>
    <row r="12" spans="1:3" ht="36">
      <c r="A12" s="93" t="s">
        <v>117</v>
      </c>
      <c r="B12" s="93" t="s">
        <v>211</v>
      </c>
      <c r="C12" s="92">
        <v>0</v>
      </c>
    </row>
    <row r="13" spans="1:3" ht="12">
      <c r="A13" s="93" t="s">
        <v>41</v>
      </c>
      <c r="B13" s="93" t="s">
        <v>43</v>
      </c>
      <c r="C13" s="70">
        <v>1</v>
      </c>
    </row>
    <row r="14" spans="1:3" ht="24.75" thickBot="1">
      <c r="A14" s="93" t="s">
        <v>118</v>
      </c>
      <c r="B14" s="93" t="s">
        <v>177</v>
      </c>
      <c r="C14" s="70">
        <v>0.5</v>
      </c>
    </row>
    <row r="15" spans="1:3" ht="13.5" customHeight="1" thickBot="1">
      <c r="A15" s="157" t="s">
        <v>19</v>
      </c>
      <c r="B15" s="157"/>
      <c r="C15" s="75">
        <f>SUM(C8:C14)/COUNT(C8:C14)</f>
        <v>0.35714285714285715</v>
      </c>
    </row>
    <row r="16" spans="1:3" ht="14.25" customHeight="1" thickBot="1">
      <c r="A16" s="90" t="s">
        <v>6</v>
      </c>
      <c r="B16" s="91"/>
      <c r="C16" s="34"/>
    </row>
    <row r="17" spans="1:3" ht="24">
      <c r="A17" s="94" t="s">
        <v>121</v>
      </c>
      <c r="B17" s="94" t="s">
        <v>236</v>
      </c>
      <c r="C17" s="79">
        <v>0</v>
      </c>
    </row>
    <row r="18" spans="1:3" ht="27.75" customHeight="1">
      <c r="A18" s="93" t="s">
        <v>123</v>
      </c>
      <c r="B18" s="93" t="s">
        <v>122</v>
      </c>
      <c r="C18" s="79">
        <v>1</v>
      </c>
    </row>
    <row r="19" spans="1:3" ht="24">
      <c r="A19" s="93" t="s">
        <v>124</v>
      </c>
      <c r="B19" s="93" t="s">
        <v>205</v>
      </c>
      <c r="C19" s="79">
        <v>0</v>
      </c>
    </row>
    <row r="20" spans="1:3" ht="41.25" customHeight="1">
      <c r="A20" s="93" t="s">
        <v>125</v>
      </c>
      <c r="B20" s="93" t="s">
        <v>212</v>
      </c>
      <c r="C20" s="79">
        <v>1</v>
      </c>
    </row>
    <row r="21" spans="1:3" ht="12">
      <c r="A21" s="93" t="s">
        <v>126</v>
      </c>
      <c r="B21" s="93" t="s">
        <v>147</v>
      </c>
      <c r="C21" s="79">
        <v>1</v>
      </c>
    </row>
    <row r="22" spans="1:3" ht="24.75" thickBot="1">
      <c r="A22" s="95" t="s">
        <v>7</v>
      </c>
      <c r="B22" s="95" t="s">
        <v>213</v>
      </c>
      <c r="C22" s="79" t="s">
        <v>184</v>
      </c>
    </row>
    <row r="23" spans="1:3" ht="12.75" thickBot="1">
      <c r="A23" s="157" t="s">
        <v>19</v>
      </c>
      <c r="B23" s="157"/>
      <c r="C23" s="75">
        <f>SUM(C17:C22)/COUNT(C17:C22)</f>
        <v>0.6</v>
      </c>
    </row>
    <row r="24" spans="1:3" s="85" customFormat="1" ht="13.5" customHeight="1" thickBot="1">
      <c r="A24" s="153" t="s">
        <v>45</v>
      </c>
      <c r="B24" s="154"/>
      <c r="C24" s="111">
        <f>SUM(C6+C15+C23)</f>
        <v>1.2904761904761903</v>
      </c>
    </row>
    <row r="25" s="85" customFormat="1" ht="12">
      <c r="C25" s="64"/>
    </row>
    <row r="26" s="85" customFormat="1" ht="12">
      <c r="C26" s="64"/>
    </row>
    <row r="27" s="85" customFormat="1" ht="12">
      <c r="C27" s="64"/>
    </row>
    <row r="28" s="85" customFormat="1" ht="12">
      <c r="C28" s="64"/>
    </row>
    <row r="29" s="85" customFormat="1" ht="12">
      <c r="C29" s="64"/>
    </row>
    <row r="30" s="85" customFormat="1" ht="12">
      <c r="C30" s="64"/>
    </row>
    <row r="31" s="85" customFormat="1" ht="12">
      <c r="C31" s="64"/>
    </row>
    <row r="32" s="85" customFormat="1" ht="12">
      <c r="C32" s="64"/>
    </row>
    <row r="33" s="85" customFormat="1" ht="12">
      <c r="C33" s="64"/>
    </row>
    <row r="34" s="85" customFormat="1" ht="12">
      <c r="C34" s="64"/>
    </row>
    <row r="35" s="85" customFormat="1" ht="12">
      <c r="C35" s="64"/>
    </row>
    <row r="36" s="85" customFormat="1" ht="12">
      <c r="C36" s="64"/>
    </row>
    <row r="37" s="85" customFormat="1" ht="12">
      <c r="C37" s="64"/>
    </row>
    <row r="38" s="85" customFormat="1" ht="12">
      <c r="C38" s="64"/>
    </row>
    <row r="39" s="85" customFormat="1" ht="12">
      <c r="C39" s="64"/>
    </row>
    <row r="40" s="85" customFormat="1" ht="12">
      <c r="C40" s="64"/>
    </row>
    <row r="41" s="85" customFormat="1" ht="12">
      <c r="C41" s="64"/>
    </row>
    <row r="42" s="85" customFormat="1" ht="12">
      <c r="C42" s="64"/>
    </row>
    <row r="43" s="85" customFormat="1" ht="12">
      <c r="C43" s="64"/>
    </row>
    <row r="44" s="85" customFormat="1" ht="12">
      <c r="C44" s="64"/>
    </row>
    <row r="45" s="85" customFormat="1" ht="12">
      <c r="C45" s="64"/>
    </row>
    <row r="46" s="85" customFormat="1" ht="12">
      <c r="C46" s="64"/>
    </row>
    <row r="47" s="85" customFormat="1" ht="12">
      <c r="C47" s="64"/>
    </row>
    <row r="48" s="85" customFormat="1" ht="12">
      <c r="C48" s="64"/>
    </row>
    <row r="49" s="85" customFormat="1" ht="12">
      <c r="C49" s="64"/>
    </row>
    <row r="50" s="85" customFormat="1" ht="12">
      <c r="C50" s="64"/>
    </row>
    <row r="51" s="85" customFormat="1" ht="12">
      <c r="C51" s="64"/>
    </row>
    <row r="52" s="85" customFormat="1" ht="12">
      <c r="C52" s="64"/>
    </row>
    <row r="53" s="85" customFormat="1" ht="12">
      <c r="C53" s="64"/>
    </row>
    <row r="54" s="85" customFormat="1" ht="12">
      <c r="C54" s="64"/>
    </row>
    <row r="55" s="85" customFormat="1" ht="12">
      <c r="C55" s="64"/>
    </row>
    <row r="56" s="85" customFormat="1" ht="12">
      <c r="C56" s="64"/>
    </row>
    <row r="57" s="85" customFormat="1" ht="12">
      <c r="C57" s="64"/>
    </row>
    <row r="58" s="85" customFormat="1" ht="12">
      <c r="C58" s="64"/>
    </row>
    <row r="59" s="85" customFormat="1" ht="12">
      <c r="C59" s="64"/>
    </row>
    <row r="60" s="85" customFormat="1" ht="12">
      <c r="C60" s="64"/>
    </row>
    <row r="61" s="85" customFormat="1" ht="12">
      <c r="C61" s="64"/>
    </row>
    <row r="62" s="85" customFormat="1" ht="12">
      <c r="C62" s="64"/>
    </row>
    <row r="63" s="85" customFormat="1" ht="12">
      <c r="C63" s="64"/>
    </row>
    <row r="64" s="85" customFormat="1" ht="12">
      <c r="C64" s="64"/>
    </row>
    <row r="65" s="85" customFormat="1" ht="12">
      <c r="C65" s="64"/>
    </row>
    <row r="66" s="85" customFormat="1" ht="12">
      <c r="C66" s="64"/>
    </row>
    <row r="67" s="85" customFormat="1" ht="12">
      <c r="C67" s="64"/>
    </row>
    <row r="68" s="85" customFormat="1" ht="12">
      <c r="C68" s="64"/>
    </row>
    <row r="69" s="85" customFormat="1" ht="12">
      <c r="C69" s="64"/>
    </row>
    <row r="70" s="85" customFormat="1" ht="12">
      <c r="C70" s="64"/>
    </row>
    <row r="71" s="85" customFormat="1" ht="12">
      <c r="C71" s="64"/>
    </row>
    <row r="72" s="85" customFormat="1" ht="12">
      <c r="C72" s="64"/>
    </row>
    <row r="73" s="85" customFormat="1" ht="12">
      <c r="C73" s="64"/>
    </row>
    <row r="74" s="85" customFormat="1" ht="12">
      <c r="C74" s="64"/>
    </row>
    <row r="75" s="85" customFormat="1" ht="12">
      <c r="C75" s="64"/>
    </row>
    <row r="76" s="85" customFormat="1" ht="12">
      <c r="C76" s="64"/>
    </row>
    <row r="77" s="85" customFormat="1" ht="12">
      <c r="C77" s="64"/>
    </row>
    <row r="78" s="85" customFormat="1" ht="12">
      <c r="C78" s="64"/>
    </row>
    <row r="79" s="85" customFormat="1" ht="12">
      <c r="C79" s="64"/>
    </row>
    <row r="80" s="85" customFormat="1" ht="12">
      <c r="C80" s="64"/>
    </row>
    <row r="81" s="85" customFormat="1" ht="12">
      <c r="C81" s="64"/>
    </row>
    <row r="82" s="85" customFormat="1" ht="12">
      <c r="C82" s="64"/>
    </row>
    <row r="83" s="85" customFormat="1" ht="12">
      <c r="C83" s="64"/>
    </row>
    <row r="84" s="85" customFormat="1" ht="12">
      <c r="C84" s="64"/>
    </row>
    <row r="85" s="85" customFormat="1" ht="12">
      <c r="C85" s="64"/>
    </row>
    <row r="86" s="85" customFormat="1" ht="12">
      <c r="C86" s="64"/>
    </row>
    <row r="87" s="85" customFormat="1" ht="12">
      <c r="C87" s="64"/>
    </row>
    <row r="88" s="85" customFormat="1" ht="12">
      <c r="C88" s="64"/>
    </row>
    <row r="89" s="85" customFormat="1" ht="12">
      <c r="C89" s="64"/>
    </row>
    <row r="90" s="85" customFormat="1" ht="12">
      <c r="C90" s="64"/>
    </row>
    <row r="91" s="85" customFormat="1" ht="12">
      <c r="C91" s="64"/>
    </row>
    <row r="92" s="85" customFormat="1" ht="12">
      <c r="C92" s="64"/>
    </row>
    <row r="93" s="85" customFormat="1" ht="12">
      <c r="C93" s="64"/>
    </row>
    <row r="94" s="85" customFormat="1" ht="12">
      <c r="C94" s="64"/>
    </row>
    <row r="95" s="85" customFormat="1" ht="12">
      <c r="C95" s="64"/>
    </row>
    <row r="96" s="85" customFormat="1" ht="12">
      <c r="C96" s="64"/>
    </row>
    <row r="97" s="85" customFormat="1" ht="12">
      <c r="C97" s="64"/>
    </row>
    <row r="98" s="85" customFormat="1" ht="12">
      <c r="C98" s="64"/>
    </row>
    <row r="99" s="85" customFormat="1" ht="12">
      <c r="C99" s="64"/>
    </row>
    <row r="100" s="85" customFormat="1" ht="12">
      <c r="C100" s="64"/>
    </row>
    <row r="101" s="85" customFormat="1" ht="12">
      <c r="C101" s="64"/>
    </row>
    <row r="102" s="85" customFormat="1" ht="12">
      <c r="C102" s="64"/>
    </row>
    <row r="103" s="85" customFormat="1" ht="12">
      <c r="C103" s="64"/>
    </row>
    <row r="104" s="85" customFormat="1" ht="12">
      <c r="C104" s="64"/>
    </row>
    <row r="105" s="85" customFormat="1" ht="12">
      <c r="C105" s="64"/>
    </row>
    <row r="106" s="85" customFormat="1" ht="12">
      <c r="C106" s="64"/>
    </row>
    <row r="107" s="85" customFormat="1" ht="12">
      <c r="C107" s="64"/>
    </row>
    <row r="108" s="85" customFormat="1" ht="12">
      <c r="C108" s="64"/>
    </row>
    <row r="109" s="85" customFormat="1" ht="12">
      <c r="C109" s="64"/>
    </row>
    <row r="110" s="85" customFormat="1" ht="12">
      <c r="C110" s="64"/>
    </row>
    <row r="111" s="85" customFormat="1" ht="12">
      <c r="C111" s="64"/>
    </row>
    <row r="112" s="85" customFormat="1" ht="12">
      <c r="C112" s="64"/>
    </row>
    <row r="113" s="85" customFormat="1" ht="12">
      <c r="C113" s="64"/>
    </row>
    <row r="114" s="85" customFormat="1" ht="12">
      <c r="C114" s="64"/>
    </row>
    <row r="115" s="85" customFormat="1" ht="12">
      <c r="C115" s="64"/>
    </row>
    <row r="116" s="85" customFormat="1" ht="12">
      <c r="C116" s="64"/>
    </row>
    <row r="117" s="85" customFormat="1" ht="12">
      <c r="C117" s="64"/>
    </row>
    <row r="118" s="85" customFormat="1" ht="12">
      <c r="C118" s="64"/>
    </row>
    <row r="119" s="85" customFormat="1" ht="12">
      <c r="C119" s="64"/>
    </row>
    <row r="120" s="85" customFormat="1" ht="12">
      <c r="C120" s="64"/>
    </row>
    <row r="121" s="85" customFormat="1" ht="12">
      <c r="C121" s="64"/>
    </row>
    <row r="122" s="85" customFormat="1" ht="12">
      <c r="C122" s="64"/>
    </row>
    <row r="123" s="85" customFormat="1" ht="12">
      <c r="C123" s="64"/>
    </row>
    <row r="124" s="85" customFormat="1" ht="12">
      <c r="C124" s="64"/>
    </row>
    <row r="125" s="85" customFormat="1" ht="12">
      <c r="C125" s="64"/>
    </row>
    <row r="126" s="85" customFormat="1" ht="12">
      <c r="C126" s="64"/>
    </row>
    <row r="127" s="85" customFormat="1" ht="12">
      <c r="C127" s="64"/>
    </row>
    <row r="128" s="85" customFormat="1" ht="12">
      <c r="C128" s="64"/>
    </row>
    <row r="129" s="85" customFormat="1" ht="12">
      <c r="C129" s="64"/>
    </row>
    <row r="130" s="85" customFormat="1" ht="12">
      <c r="C130" s="64"/>
    </row>
    <row r="131" s="85" customFormat="1" ht="12">
      <c r="C131" s="64"/>
    </row>
    <row r="132" s="85" customFormat="1" ht="12">
      <c r="C132" s="64"/>
    </row>
    <row r="133" s="85" customFormat="1" ht="12">
      <c r="C133" s="64"/>
    </row>
    <row r="134" s="85" customFormat="1" ht="12">
      <c r="C134" s="64"/>
    </row>
    <row r="135" s="85" customFormat="1" ht="12">
      <c r="C135" s="64"/>
    </row>
    <row r="136" s="85" customFormat="1" ht="12">
      <c r="C136" s="64"/>
    </row>
    <row r="137" s="85" customFormat="1" ht="12">
      <c r="C137" s="64"/>
    </row>
    <row r="138" s="85" customFormat="1" ht="12">
      <c r="C138" s="64"/>
    </row>
    <row r="139" s="85" customFormat="1" ht="12">
      <c r="C139" s="64"/>
    </row>
    <row r="140" s="85" customFormat="1" ht="12">
      <c r="C140" s="64"/>
    </row>
    <row r="141" s="85" customFormat="1" ht="12">
      <c r="C141" s="64"/>
    </row>
    <row r="142" s="85" customFormat="1" ht="12">
      <c r="C142" s="64"/>
    </row>
    <row r="143" s="85" customFormat="1" ht="12">
      <c r="C143" s="64"/>
    </row>
    <row r="144" s="85" customFormat="1" ht="12">
      <c r="C144" s="64"/>
    </row>
    <row r="145" s="85" customFormat="1" ht="12">
      <c r="C145" s="64"/>
    </row>
    <row r="146" s="85" customFormat="1" ht="12">
      <c r="C146" s="64"/>
    </row>
    <row r="147" s="85" customFormat="1" ht="12">
      <c r="C147" s="64"/>
    </row>
    <row r="148" s="85" customFormat="1" ht="12">
      <c r="C148" s="64"/>
    </row>
    <row r="149" s="85" customFormat="1" ht="12">
      <c r="C149" s="64"/>
    </row>
    <row r="150" s="85" customFormat="1" ht="12">
      <c r="C150" s="64"/>
    </row>
    <row r="151" s="85" customFormat="1" ht="12">
      <c r="C151" s="64"/>
    </row>
    <row r="152" s="85" customFormat="1" ht="12">
      <c r="C152" s="64"/>
    </row>
    <row r="153" s="85" customFormat="1" ht="12">
      <c r="C153" s="64"/>
    </row>
    <row r="154" s="85" customFormat="1" ht="12">
      <c r="C154" s="64"/>
    </row>
    <row r="155" s="85" customFormat="1" ht="12">
      <c r="C155" s="64"/>
    </row>
    <row r="156" s="85" customFormat="1" ht="12">
      <c r="C156" s="64"/>
    </row>
    <row r="157" s="85" customFormat="1" ht="12">
      <c r="C157" s="64"/>
    </row>
    <row r="158" s="85" customFormat="1" ht="12">
      <c r="C158" s="64"/>
    </row>
    <row r="159" s="85" customFormat="1" ht="12">
      <c r="C159" s="64"/>
    </row>
    <row r="160" s="85" customFormat="1" ht="12">
      <c r="C160" s="64"/>
    </row>
    <row r="161" s="85" customFormat="1" ht="12">
      <c r="C161" s="64"/>
    </row>
    <row r="162" s="85" customFormat="1" ht="12">
      <c r="C162" s="64"/>
    </row>
    <row r="163" s="85" customFormat="1" ht="12">
      <c r="C163" s="64"/>
    </row>
    <row r="164" s="85" customFormat="1" ht="12">
      <c r="C164" s="64"/>
    </row>
    <row r="165" s="85" customFormat="1" ht="12">
      <c r="C165" s="64"/>
    </row>
    <row r="166" s="85" customFormat="1" ht="12">
      <c r="C166" s="64"/>
    </row>
    <row r="167" s="85" customFormat="1" ht="12">
      <c r="C167" s="64"/>
    </row>
    <row r="168" s="85" customFormat="1" ht="12">
      <c r="C168" s="64"/>
    </row>
    <row r="169" s="85" customFormat="1" ht="12">
      <c r="C169" s="64"/>
    </row>
    <row r="170" s="85" customFormat="1" ht="12">
      <c r="C170" s="64"/>
    </row>
    <row r="171" s="85" customFormat="1" ht="12">
      <c r="C171" s="64"/>
    </row>
    <row r="172" s="85" customFormat="1" ht="12">
      <c r="C172" s="64"/>
    </row>
    <row r="173" s="85" customFormat="1" ht="12">
      <c r="C173" s="64"/>
    </row>
    <row r="174" s="85" customFormat="1" ht="12">
      <c r="C174" s="64"/>
    </row>
    <row r="175" s="85" customFormat="1" ht="12">
      <c r="C175" s="64"/>
    </row>
    <row r="176" s="85" customFormat="1" ht="12">
      <c r="C176" s="64"/>
    </row>
    <row r="177" s="85" customFormat="1" ht="12">
      <c r="C177" s="64"/>
    </row>
    <row r="178" s="85" customFormat="1" ht="12">
      <c r="C178" s="64"/>
    </row>
    <row r="179" s="85" customFormat="1" ht="12">
      <c r="C179" s="64"/>
    </row>
    <row r="180" s="85" customFormat="1" ht="12">
      <c r="C180" s="64"/>
    </row>
    <row r="181" s="85" customFormat="1" ht="12">
      <c r="C181" s="64"/>
    </row>
    <row r="182" s="85" customFormat="1" ht="12">
      <c r="C182" s="64"/>
    </row>
    <row r="183" s="85" customFormat="1" ht="12">
      <c r="C183" s="64"/>
    </row>
    <row r="184" s="85" customFormat="1" ht="12">
      <c r="C184" s="64"/>
    </row>
    <row r="185" s="85" customFormat="1" ht="12">
      <c r="C185" s="64"/>
    </row>
    <row r="186" s="85" customFormat="1" ht="12">
      <c r="C186" s="64"/>
    </row>
    <row r="187" s="85" customFormat="1" ht="12">
      <c r="C187" s="64"/>
    </row>
    <row r="188" s="85" customFormat="1" ht="12">
      <c r="C188" s="64"/>
    </row>
    <row r="189" s="85" customFormat="1" ht="12">
      <c r="C189" s="64"/>
    </row>
    <row r="190" s="85" customFormat="1" ht="12">
      <c r="C190" s="64"/>
    </row>
    <row r="191" s="85" customFormat="1" ht="12">
      <c r="C191" s="64"/>
    </row>
    <row r="192" s="85" customFormat="1" ht="12">
      <c r="C192" s="64"/>
    </row>
    <row r="193" s="85" customFormat="1" ht="12">
      <c r="C193" s="64"/>
    </row>
    <row r="194" s="85" customFormat="1" ht="12">
      <c r="C194" s="64"/>
    </row>
    <row r="195" s="85" customFormat="1" ht="12">
      <c r="C195" s="64"/>
    </row>
    <row r="196" s="85" customFormat="1" ht="12">
      <c r="C196" s="64"/>
    </row>
    <row r="197" s="85" customFormat="1" ht="12">
      <c r="C197" s="64"/>
    </row>
    <row r="198" s="85" customFormat="1" ht="12">
      <c r="C198" s="64"/>
    </row>
    <row r="199" s="85" customFormat="1" ht="12">
      <c r="C199" s="64"/>
    </row>
    <row r="200" s="85" customFormat="1" ht="12">
      <c r="C200" s="64"/>
    </row>
    <row r="201" s="85" customFormat="1" ht="12">
      <c r="C201" s="64"/>
    </row>
    <row r="202" s="85" customFormat="1" ht="12">
      <c r="C202" s="64"/>
    </row>
    <row r="203" s="85" customFormat="1" ht="12">
      <c r="C203" s="64"/>
    </row>
    <row r="204" s="85" customFormat="1" ht="12">
      <c r="C204" s="64"/>
    </row>
    <row r="205" s="85" customFormat="1" ht="12">
      <c r="C205" s="64"/>
    </row>
    <row r="206" s="85" customFormat="1" ht="12">
      <c r="C206" s="64"/>
    </row>
    <row r="207" s="85" customFormat="1" ht="12">
      <c r="C207" s="64"/>
    </row>
    <row r="208" s="85" customFormat="1" ht="12">
      <c r="C208" s="64"/>
    </row>
    <row r="209" s="85" customFormat="1" ht="12">
      <c r="C209" s="64"/>
    </row>
    <row r="210" s="85" customFormat="1" ht="12">
      <c r="C210" s="64"/>
    </row>
    <row r="211" s="85" customFormat="1" ht="12">
      <c r="C211" s="64"/>
    </row>
    <row r="212" s="85" customFormat="1" ht="12">
      <c r="C212" s="64"/>
    </row>
    <row r="213" s="85" customFormat="1" ht="12">
      <c r="C213" s="64"/>
    </row>
    <row r="214" s="85" customFormat="1" ht="12">
      <c r="C214" s="64"/>
    </row>
    <row r="215" s="85" customFormat="1" ht="12">
      <c r="C215" s="64"/>
    </row>
    <row r="216" s="85" customFormat="1" ht="12">
      <c r="C216" s="64"/>
    </row>
    <row r="217" s="85" customFormat="1" ht="12">
      <c r="C217" s="64"/>
    </row>
    <row r="218" s="85" customFormat="1" ht="12">
      <c r="C218" s="64"/>
    </row>
    <row r="219" s="85" customFormat="1" ht="12">
      <c r="C219" s="64"/>
    </row>
    <row r="220" s="85" customFormat="1" ht="12">
      <c r="C220" s="64"/>
    </row>
    <row r="221" s="85" customFormat="1" ht="12">
      <c r="C221" s="64"/>
    </row>
    <row r="222" s="85" customFormat="1" ht="12">
      <c r="C222" s="64"/>
    </row>
    <row r="223" s="85" customFormat="1" ht="12">
      <c r="C223" s="64"/>
    </row>
    <row r="224" s="85" customFormat="1" ht="12">
      <c r="C224" s="64"/>
    </row>
    <row r="225" s="85" customFormat="1" ht="12">
      <c r="C225" s="64"/>
    </row>
    <row r="226" s="85" customFormat="1" ht="12">
      <c r="C226" s="64"/>
    </row>
    <row r="227" s="85" customFormat="1" ht="12">
      <c r="C227" s="64"/>
    </row>
    <row r="228" s="85" customFormat="1" ht="12">
      <c r="C228" s="64"/>
    </row>
    <row r="229" s="85" customFormat="1" ht="12">
      <c r="C229" s="64"/>
    </row>
    <row r="230" s="85" customFormat="1" ht="12">
      <c r="C230" s="64"/>
    </row>
    <row r="231" s="85" customFormat="1" ht="12">
      <c r="C231" s="64"/>
    </row>
    <row r="232" s="85" customFormat="1" ht="12">
      <c r="C232" s="64"/>
    </row>
    <row r="233" s="85" customFormat="1" ht="12">
      <c r="C233" s="64"/>
    </row>
    <row r="234" s="85" customFormat="1" ht="12">
      <c r="C234" s="64"/>
    </row>
    <row r="235" s="85" customFormat="1" ht="12">
      <c r="C235" s="64"/>
    </row>
    <row r="236" s="85" customFormat="1" ht="12">
      <c r="C236" s="64"/>
    </row>
    <row r="237" s="85" customFormat="1" ht="12">
      <c r="C237" s="64"/>
    </row>
    <row r="238" s="85" customFormat="1" ht="12">
      <c r="C238" s="64"/>
    </row>
    <row r="239" s="85" customFormat="1" ht="12">
      <c r="C239" s="64"/>
    </row>
    <row r="240" s="85" customFormat="1" ht="12">
      <c r="C240" s="64"/>
    </row>
    <row r="241" s="85" customFormat="1" ht="12">
      <c r="C241" s="64"/>
    </row>
    <row r="242" s="85" customFormat="1" ht="12">
      <c r="C242" s="64"/>
    </row>
    <row r="243" s="85" customFormat="1" ht="12">
      <c r="C243" s="64"/>
    </row>
    <row r="244" s="85" customFormat="1" ht="12">
      <c r="C244" s="64"/>
    </row>
    <row r="245" s="85" customFormat="1" ht="12">
      <c r="C245" s="64"/>
    </row>
    <row r="246" s="85" customFormat="1" ht="12">
      <c r="C246" s="64"/>
    </row>
    <row r="247" s="85" customFormat="1" ht="12">
      <c r="C247" s="64"/>
    </row>
    <row r="248" s="85" customFormat="1" ht="12">
      <c r="C248" s="64"/>
    </row>
    <row r="249" s="85" customFormat="1" ht="12">
      <c r="C249" s="64"/>
    </row>
    <row r="250" s="85" customFormat="1" ht="12">
      <c r="C250" s="64"/>
    </row>
    <row r="251" s="85" customFormat="1" ht="12">
      <c r="C251" s="64"/>
    </row>
    <row r="252" s="85" customFormat="1" ht="12">
      <c r="C252" s="64"/>
    </row>
    <row r="253" s="85" customFormat="1" ht="12">
      <c r="C253" s="64"/>
    </row>
    <row r="254" s="85" customFormat="1" ht="12">
      <c r="C254" s="64"/>
    </row>
    <row r="255" s="85" customFormat="1" ht="12">
      <c r="C255" s="64"/>
    </row>
    <row r="256" s="85" customFormat="1" ht="12">
      <c r="C256" s="64"/>
    </row>
    <row r="257" s="85" customFormat="1" ht="12">
      <c r="C257" s="64"/>
    </row>
    <row r="258" s="85" customFormat="1" ht="12">
      <c r="C258" s="64"/>
    </row>
    <row r="259" s="85" customFormat="1" ht="12">
      <c r="C259" s="64"/>
    </row>
    <row r="260" s="85" customFormat="1" ht="12">
      <c r="C260" s="64"/>
    </row>
    <row r="261" s="85" customFormat="1" ht="12">
      <c r="C261" s="64"/>
    </row>
    <row r="262" s="85" customFormat="1" ht="12">
      <c r="C262" s="64"/>
    </row>
    <row r="263" s="85" customFormat="1" ht="12">
      <c r="C263" s="64"/>
    </row>
    <row r="264" s="85" customFormat="1" ht="12">
      <c r="C264" s="64"/>
    </row>
    <row r="265" s="85" customFormat="1" ht="12">
      <c r="C265" s="64"/>
    </row>
    <row r="266" s="85" customFormat="1" ht="12">
      <c r="C266" s="64"/>
    </row>
    <row r="267" s="85" customFormat="1" ht="12">
      <c r="C267" s="64"/>
    </row>
    <row r="268" s="85" customFormat="1" ht="12">
      <c r="C268" s="64"/>
    </row>
    <row r="269" s="85" customFormat="1" ht="12">
      <c r="C269" s="64"/>
    </row>
    <row r="270" s="85" customFormat="1" ht="12">
      <c r="C270" s="64"/>
    </row>
    <row r="271" s="85" customFormat="1" ht="12">
      <c r="C271" s="64"/>
    </row>
    <row r="272" s="85" customFormat="1" ht="12">
      <c r="C272" s="64"/>
    </row>
    <row r="273" s="85" customFormat="1" ht="12">
      <c r="C273" s="64"/>
    </row>
    <row r="274" s="85" customFormat="1" ht="12">
      <c r="C274" s="64"/>
    </row>
    <row r="275" s="85" customFormat="1" ht="12">
      <c r="C275" s="64"/>
    </row>
    <row r="276" s="85" customFormat="1" ht="12">
      <c r="C276" s="64"/>
    </row>
    <row r="277" s="85" customFormat="1" ht="12">
      <c r="C277" s="64"/>
    </row>
    <row r="278" s="85" customFormat="1" ht="12">
      <c r="C278" s="64"/>
    </row>
    <row r="279" s="85" customFormat="1" ht="12">
      <c r="C279" s="64"/>
    </row>
    <row r="280" s="85" customFormat="1" ht="12">
      <c r="C280" s="64"/>
    </row>
    <row r="281" s="85" customFormat="1" ht="12">
      <c r="C281" s="64"/>
    </row>
    <row r="282" s="85" customFormat="1" ht="12">
      <c r="C282" s="64"/>
    </row>
    <row r="283" s="85" customFormat="1" ht="12">
      <c r="C283" s="64"/>
    </row>
    <row r="284" s="85" customFormat="1" ht="12">
      <c r="C284" s="64"/>
    </row>
    <row r="285" s="85" customFormat="1" ht="12">
      <c r="C285" s="64"/>
    </row>
    <row r="286" s="85" customFormat="1" ht="12">
      <c r="C286" s="64"/>
    </row>
    <row r="287" s="85" customFormat="1" ht="12">
      <c r="C287" s="64"/>
    </row>
    <row r="288" s="85" customFormat="1" ht="12">
      <c r="C288" s="64"/>
    </row>
    <row r="289" s="85" customFormat="1" ht="12">
      <c r="C289" s="64"/>
    </row>
    <row r="290" s="85" customFormat="1" ht="12">
      <c r="C290" s="64"/>
    </row>
    <row r="291" s="85" customFormat="1" ht="12">
      <c r="C291" s="64"/>
    </row>
    <row r="292" s="85" customFormat="1" ht="12">
      <c r="C292" s="64"/>
    </row>
    <row r="293" s="85" customFormat="1" ht="12">
      <c r="C293" s="64"/>
    </row>
    <row r="294" s="85" customFormat="1" ht="12">
      <c r="C294" s="64"/>
    </row>
    <row r="295" s="85" customFormat="1" ht="12">
      <c r="C295" s="64"/>
    </row>
    <row r="296" s="85" customFormat="1" ht="12">
      <c r="C296" s="64"/>
    </row>
    <row r="297" s="85" customFormat="1" ht="12">
      <c r="C297" s="64"/>
    </row>
    <row r="298" s="85" customFormat="1" ht="12">
      <c r="C298" s="64"/>
    </row>
    <row r="299" s="85" customFormat="1" ht="12">
      <c r="C299" s="64"/>
    </row>
    <row r="300" s="85" customFormat="1" ht="12">
      <c r="C300" s="64"/>
    </row>
    <row r="301" s="85" customFormat="1" ht="12">
      <c r="C301" s="64"/>
    </row>
    <row r="302" s="85" customFormat="1" ht="12">
      <c r="C302" s="64"/>
    </row>
    <row r="303" s="85" customFormat="1" ht="12">
      <c r="C303" s="64"/>
    </row>
    <row r="304" s="85" customFormat="1" ht="12">
      <c r="C304" s="64"/>
    </row>
    <row r="305" s="85" customFormat="1" ht="12">
      <c r="C305" s="64"/>
    </row>
    <row r="306" s="85" customFormat="1" ht="12">
      <c r="C306" s="64"/>
    </row>
    <row r="307" s="85" customFormat="1" ht="12">
      <c r="C307" s="64"/>
    </row>
    <row r="308" s="85" customFormat="1" ht="12">
      <c r="C308" s="64"/>
    </row>
    <row r="309" s="85" customFormat="1" ht="12">
      <c r="C309" s="64"/>
    </row>
    <row r="310" s="85" customFormat="1" ht="12">
      <c r="C310" s="64"/>
    </row>
    <row r="311" s="85" customFormat="1" ht="12">
      <c r="C311" s="64"/>
    </row>
    <row r="312" s="85" customFormat="1" ht="12">
      <c r="C312" s="64"/>
    </row>
    <row r="313" s="85" customFormat="1" ht="12">
      <c r="C313" s="64"/>
    </row>
    <row r="314" s="85" customFormat="1" ht="12">
      <c r="C314" s="64"/>
    </row>
    <row r="315" s="85" customFormat="1" ht="12">
      <c r="C315" s="64"/>
    </row>
    <row r="316" s="85" customFormat="1" ht="12">
      <c r="C316" s="64"/>
    </row>
    <row r="317" s="85" customFormat="1" ht="12">
      <c r="C317" s="64"/>
    </row>
    <row r="318" s="85" customFormat="1" ht="12">
      <c r="C318" s="64"/>
    </row>
    <row r="319" s="85" customFormat="1" ht="12">
      <c r="C319" s="64"/>
    </row>
    <row r="320" s="85" customFormat="1" ht="12">
      <c r="C320" s="64"/>
    </row>
    <row r="321" s="85" customFormat="1" ht="12">
      <c r="C321" s="64"/>
    </row>
    <row r="322" s="85" customFormat="1" ht="12">
      <c r="C322" s="64"/>
    </row>
    <row r="323" s="85" customFormat="1" ht="12">
      <c r="C323" s="64"/>
    </row>
    <row r="324" s="85" customFormat="1" ht="12">
      <c r="C324" s="64"/>
    </row>
    <row r="325" s="85" customFormat="1" ht="12">
      <c r="C325" s="64"/>
    </row>
    <row r="326" s="85" customFormat="1" ht="12">
      <c r="C326" s="64"/>
    </row>
    <row r="327" s="85" customFormat="1" ht="12">
      <c r="C327" s="64"/>
    </row>
    <row r="328" s="85" customFormat="1" ht="12">
      <c r="C328" s="64"/>
    </row>
    <row r="329" s="85" customFormat="1" ht="12">
      <c r="C329" s="64"/>
    </row>
    <row r="330" s="85" customFormat="1" ht="12">
      <c r="C330" s="64"/>
    </row>
    <row r="331" s="85" customFormat="1" ht="12">
      <c r="C331" s="64"/>
    </row>
    <row r="332" s="85" customFormat="1" ht="12">
      <c r="C332" s="64"/>
    </row>
    <row r="333" s="85" customFormat="1" ht="12">
      <c r="C333" s="64"/>
    </row>
    <row r="334" s="85" customFormat="1" ht="12">
      <c r="C334" s="64"/>
    </row>
    <row r="335" s="85" customFormat="1" ht="12">
      <c r="C335" s="64"/>
    </row>
    <row r="336" s="85" customFormat="1" ht="12">
      <c r="C336" s="64"/>
    </row>
    <row r="337" s="85" customFormat="1" ht="12">
      <c r="C337" s="64"/>
    </row>
    <row r="338" s="85" customFormat="1" ht="12">
      <c r="C338" s="64"/>
    </row>
    <row r="339" s="85" customFormat="1" ht="12">
      <c r="C339" s="64"/>
    </row>
    <row r="340" s="85" customFormat="1" ht="12">
      <c r="C340" s="64"/>
    </row>
    <row r="341" s="85" customFormat="1" ht="12">
      <c r="C341" s="64"/>
    </row>
    <row r="342" s="85" customFormat="1" ht="12">
      <c r="C342" s="64"/>
    </row>
    <row r="343" s="85" customFormat="1" ht="12">
      <c r="C343" s="64"/>
    </row>
    <row r="344" s="85" customFormat="1" ht="12">
      <c r="C344" s="64"/>
    </row>
    <row r="345" s="85" customFormat="1" ht="12">
      <c r="C345" s="64"/>
    </row>
    <row r="346" s="85" customFormat="1" ht="12">
      <c r="C346" s="64"/>
    </row>
    <row r="347" s="85" customFormat="1" ht="12">
      <c r="C347" s="64"/>
    </row>
    <row r="348" s="85" customFormat="1" ht="12">
      <c r="C348" s="64"/>
    </row>
    <row r="349" s="85" customFormat="1" ht="12">
      <c r="C349" s="64"/>
    </row>
    <row r="350" s="85" customFormat="1" ht="12">
      <c r="C350" s="64"/>
    </row>
    <row r="351" s="85" customFormat="1" ht="12">
      <c r="C351" s="64"/>
    </row>
    <row r="352" s="85" customFormat="1" ht="12">
      <c r="C352" s="64"/>
    </row>
    <row r="353" s="85" customFormat="1" ht="12">
      <c r="C353" s="64"/>
    </row>
    <row r="354" s="85" customFormat="1" ht="12">
      <c r="C354" s="64"/>
    </row>
    <row r="355" s="85" customFormat="1" ht="12">
      <c r="C355" s="64"/>
    </row>
    <row r="356" s="85" customFormat="1" ht="12">
      <c r="C356" s="64"/>
    </row>
    <row r="357" s="85" customFormat="1" ht="12">
      <c r="C357" s="64"/>
    </row>
    <row r="358" s="85" customFormat="1" ht="12">
      <c r="C358" s="64"/>
    </row>
    <row r="359" s="85" customFormat="1" ht="12">
      <c r="C359" s="64"/>
    </row>
    <row r="360" s="85" customFormat="1" ht="12">
      <c r="C360" s="64"/>
    </row>
    <row r="361" s="85" customFormat="1" ht="12">
      <c r="C361" s="64"/>
    </row>
    <row r="362" s="85" customFormat="1" ht="12">
      <c r="C362" s="64"/>
    </row>
    <row r="363" s="85" customFormat="1" ht="12">
      <c r="C363" s="64"/>
    </row>
    <row r="364" s="85" customFormat="1" ht="12">
      <c r="C364" s="64"/>
    </row>
    <row r="365" s="85" customFormat="1" ht="12">
      <c r="C365" s="64"/>
    </row>
    <row r="366" s="85" customFormat="1" ht="12">
      <c r="C366" s="64"/>
    </row>
    <row r="367" s="85" customFormat="1" ht="12">
      <c r="C367" s="64"/>
    </row>
    <row r="368" s="85" customFormat="1" ht="12">
      <c r="C368" s="64"/>
    </row>
    <row r="369" s="85" customFormat="1" ht="12">
      <c r="C369" s="64"/>
    </row>
    <row r="370" s="85" customFormat="1" ht="12">
      <c r="C370" s="64"/>
    </row>
    <row r="371" s="85" customFormat="1" ht="12">
      <c r="C371" s="64"/>
    </row>
    <row r="372" s="85" customFormat="1" ht="12">
      <c r="C372" s="64"/>
    </row>
    <row r="373" s="85" customFormat="1" ht="12">
      <c r="C373" s="64"/>
    </row>
    <row r="374" s="85" customFormat="1" ht="12">
      <c r="C374" s="64"/>
    </row>
    <row r="375" s="85" customFormat="1" ht="12">
      <c r="C375" s="64"/>
    </row>
    <row r="376" s="85" customFormat="1" ht="12">
      <c r="C376" s="64"/>
    </row>
    <row r="377" s="85" customFormat="1" ht="12">
      <c r="C377" s="64"/>
    </row>
    <row r="378" s="85" customFormat="1" ht="12">
      <c r="C378" s="64"/>
    </row>
    <row r="379" s="85" customFormat="1" ht="12">
      <c r="C379" s="64"/>
    </row>
    <row r="380" s="85" customFormat="1" ht="12">
      <c r="C380" s="64"/>
    </row>
    <row r="381" s="85" customFormat="1" ht="12">
      <c r="C381" s="64"/>
    </row>
    <row r="382" s="85" customFormat="1" ht="12">
      <c r="C382" s="64"/>
    </row>
    <row r="383" s="85" customFormat="1" ht="12">
      <c r="C383" s="64"/>
    </row>
    <row r="384" s="85" customFormat="1" ht="12">
      <c r="C384" s="64"/>
    </row>
    <row r="385" s="85" customFormat="1" ht="12">
      <c r="C385" s="64"/>
    </row>
    <row r="386" s="85" customFormat="1" ht="12">
      <c r="C386" s="64"/>
    </row>
    <row r="387" s="85" customFormat="1" ht="12">
      <c r="C387" s="64"/>
    </row>
    <row r="388" s="85" customFormat="1" ht="12">
      <c r="C388" s="64"/>
    </row>
    <row r="389" s="85" customFormat="1" ht="12">
      <c r="C389" s="64"/>
    </row>
    <row r="390" s="85" customFormat="1" ht="12">
      <c r="C390" s="64"/>
    </row>
    <row r="391" s="85" customFormat="1" ht="12">
      <c r="C391" s="64"/>
    </row>
    <row r="392" s="85" customFormat="1" ht="12">
      <c r="C392" s="64"/>
    </row>
    <row r="393" s="85" customFormat="1" ht="12">
      <c r="C393" s="64"/>
    </row>
    <row r="394" s="85" customFormat="1" ht="12">
      <c r="C394" s="64"/>
    </row>
    <row r="395" s="85" customFormat="1" ht="12">
      <c r="C395" s="64"/>
    </row>
    <row r="396" s="85" customFormat="1" ht="12">
      <c r="C396" s="64"/>
    </row>
    <row r="397" s="85" customFormat="1" ht="12">
      <c r="C397" s="64"/>
    </row>
    <row r="398" s="85" customFormat="1" ht="12">
      <c r="C398" s="64"/>
    </row>
    <row r="399" s="85" customFormat="1" ht="12">
      <c r="C399" s="64"/>
    </row>
    <row r="400" s="85" customFormat="1" ht="12">
      <c r="C400" s="64"/>
    </row>
    <row r="401" s="85" customFormat="1" ht="12">
      <c r="C401" s="64"/>
    </row>
    <row r="402" s="85" customFormat="1" ht="12">
      <c r="C402" s="64"/>
    </row>
    <row r="403" s="85" customFormat="1" ht="12">
      <c r="C403" s="64"/>
    </row>
    <row r="404" s="85" customFormat="1" ht="12">
      <c r="C404" s="64"/>
    </row>
    <row r="405" s="85" customFormat="1" ht="12">
      <c r="C405" s="64"/>
    </row>
    <row r="406" s="85" customFormat="1" ht="12">
      <c r="C406" s="64"/>
    </row>
    <row r="407" s="85" customFormat="1" ht="12">
      <c r="C407" s="64"/>
    </row>
    <row r="408" s="85" customFormat="1" ht="12">
      <c r="C408" s="64"/>
    </row>
    <row r="409" s="85" customFormat="1" ht="12">
      <c r="C409" s="64"/>
    </row>
    <row r="410" s="85" customFormat="1" ht="12">
      <c r="C410" s="64"/>
    </row>
    <row r="411" s="85" customFormat="1" ht="12">
      <c r="C411" s="64"/>
    </row>
    <row r="412" s="85" customFormat="1" ht="12">
      <c r="C412" s="64"/>
    </row>
    <row r="413" s="85" customFormat="1" ht="12">
      <c r="C413" s="64"/>
    </row>
    <row r="414" s="85" customFormat="1" ht="12">
      <c r="C414" s="64"/>
    </row>
    <row r="415" s="85" customFormat="1" ht="12">
      <c r="C415" s="64"/>
    </row>
    <row r="416" s="85" customFormat="1" ht="12">
      <c r="C416" s="64"/>
    </row>
    <row r="417" s="85" customFormat="1" ht="12">
      <c r="C417" s="64"/>
    </row>
    <row r="418" s="85" customFormat="1" ht="12">
      <c r="C418" s="64"/>
    </row>
    <row r="419" s="85" customFormat="1" ht="12">
      <c r="C419" s="64"/>
    </row>
    <row r="420" s="85" customFormat="1" ht="12">
      <c r="C420" s="64"/>
    </row>
    <row r="421" s="85" customFormat="1" ht="12">
      <c r="C421" s="64"/>
    </row>
    <row r="422" s="85" customFormat="1" ht="12">
      <c r="C422" s="64"/>
    </row>
    <row r="423" s="85" customFormat="1" ht="12">
      <c r="C423" s="64"/>
    </row>
    <row r="424" s="85" customFormat="1" ht="12">
      <c r="C424" s="64"/>
    </row>
    <row r="425" s="85" customFormat="1" ht="12">
      <c r="C425" s="64"/>
    </row>
    <row r="426" s="85" customFormat="1" ht="12">
      <c r="C426" s="64"/>
    </row>
    <row r="427" s="85" customFormat="1" ht="12">
      <c r="C427" s="64"/>
    </row>
    <row r="428" s="85" customFormat="1" ht="12">
      <c r="C428" s="64"/>
    </row>
    <row r="429" s="85" customFormat="1" ht="12">
      <c r="C429" s="64"/>
    </row>
    <row r="430" s="85" customFormat="1" ht="12">
      <c r="C430" s="64"/>
    </row>
    <row r="431" s="85" customFormat="1" ht="12">
      <c r="C431" s="64"/>
    </row>
    <row r="432" s="85" customFormat="1" ht="12">
      <c r="C432" s="64"/>
    </row>
    <row r="433" s="85" customFormat="1" ht="12">
      <c r="C433" s="64"/>
    </row>
    <row r="434" s="85" customFormat="1" ht="12">
      <c r="C434" s="64"/>
    </row>
    <row r="435" s="85" customFormat="1" ht="12">
      <c r="C435" s="64"/>
    </row>
    <row r="436" s="85" customFormat="1" ht="12">
      <c r="C436" s="64"/>
    </row>
    <row r="437" s="85" customFormat="1" ht="12">
      <c r="C437" s="64"/>
    </row>
    <row r="438" s="85" customFormat="1" ht="12">
      <c r="C438" s="64"/>
    </row>
    <row r="439" s="85" customFormat="1" ht="12">
      <c r="C439" s="64"/>
    </row>
    <row r="440" s="85" customFormat="1" ht="12">
      <c r="C440" s="64"/>
    </row>
    <row r="441" s="85" customFormat="1" ht="12">
      <c r="C441" s="64"/>
    </row>
    <row r="442" s="85" customFormat="1" ht="12">
      <c r="C442" s="64"/>
    </row>
    <row r="443" s="85" customFormat="1" ht="12">
      <c r="C443" s="64"/>
    </row>
    <row r="444" s="85" customFormat="1" ht="12">
      <c r="C444" s="64"/>
    </row>
    <row r="445" s="85" customFormat="1" ht="12">
      <c r="C445" s="64"/>
    </row>
    <row r="446" s="85" customFormat="1" ht="12">
      <c r="C446" s="64"/>
    </row>
    <row r="447" s="85" customFormat="1" ht="12">
      <c r="C447" s="64"/>
    </row>
    <row r="448" s="85" customFormat="1" ht="12">
      <c r="C448" s="64"/>
    </row>
    <row r="449" s="85" customFormat="1" ht="12">
      <c r="C449" s="64"/>
    </row>
    <row r="450" s="85" customFormat="1" ht="12">
      <c r="C450" s="64"/>
    </row>
    <row r="451" s="85" customFormat="1" ht="12">
      <c r="C451" s="64"/>
    </row>
    <row r="452" s="85" customFormat="1" ht="12">
      <c r="C452" s="64"/>
    </row>
    <row r="453" s="85" customFormat="1" ht="12">
      <c r="C453" s="64"/>
    </row>
    <row r="454" s="85" customFormat="1" ht="12">
      <c r="C454" s="64"/>
    </row>
    <row r="455" s="85" customFormat="1" ht="12">
      <c r="C455" s="64"/>
    </row>
    <row r="456" s="85" customFormat="1" ht="12">
      <c r="C456" s="64"/>
    </row>
    <row r="457" s="85" customFormat="1" ht="12">
      <c r="C457" s="64"/>
    </row>
    <row r="458" s="85" customFormat="1" ht="12">
      <c r="C458" s="64"/>
    </row>
    <row r="459" s="85" customFormat="1" ht="12">
      <c r="C459" s="64"/>
    </row>
    <row r="460" s="85" customFormat="1" ht="12">
      <c r="C460" s="64"/>
    </row>
    <row r="461" s="85" customFormat="1" ht="12">
      <c r="C461" s="64"/>
    </row>
    <row r="462" s="85" customFormat="1" ht="12">
      <c r="C462" s="64"/>
    </row>
    <row r="463" s="85" customFormat="1" ht="12">
      <c r="C463" s="64"/>
    </row>
    <row r="464" s="85" customFormat="1" ht="12">
      <c r="C464" s="64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6">
      <selection activeCell="C19" sqref="C19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2" t="s">
        <v>2</v>
      </c>
      <c r="B1" s="84" t="s">
        <v>145</v>
      </c>
      <c r="C1" s="32" t="s">
        <v>45</v>
      </c>
    </row>
    <row r="2" spans="1:3" ht="12" thickBot="1">
      <c r="A2" s="3" t="s">
        <v>10</v>
      </c>
      <c r="B2" s="4"/>
      <c r="C2" s="31"/>
    </row>
    <row r="3" spans="1:3" ht="22.5">
      <c r="A3" s="38" t="s">
        <v>129</v>
      </c>
      <c r="B3" s="38" t="s">
        <v>127</v>
      </c>
      <c r="C3" s="39">
        <v>0</v>
      </c>
    </row>
    <row r="4" spans="1:3" ht="11.25">
      <c r="A4" s="40" t="s">
        <v>130</v>
      </c>
      <c r="B4" s="40" t="s">
        <v>190</v>
      </c>
      <c r="C4" s="20">
        <v>0</v>
      </c>
    </row>
    <row r="5" spans="1:3" ht="45">
      <c r="A5" s="40" t="s">
        <v>131</v>
      </c>
      <c r="B5" s="40" t="s">
        <v>178</v>
      </c>
      <c r="C5" s="20">
        <v>0</v>
      </c>
    </row>
    <row r="6" spans="1:3" ht="23.25" thickBot="1">
      <c r="A6" s="41" t="s">
        <v>132</v>
      </c>
      <c r="B6" s="41" t="s">
        <v>207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8" t="s">
        <v>179</v>
      </c>
      <c r="B9" s="38" t="s">
        <v>191</v>
      </c>
      <c r="C9" s="39">
        <v>1</v>
      </c>
    </row>
    <row r="10" spans="1:3" ht="22.5">
      <c r="A10" s="40" t="s">
        <v>128</v>
      </c>
      <c r="B10" s="40" t="s">
        <v>214</v>
      </c>
      <c r="C10" s="20">
        <v>1</v>
      </c>
    </row>
    <row r="11" spans="1:3" ht="11.25">
      <c r="A11" s="40" t="s">
        <v>180</v>
      </c>
      <c r="B11" s="40" t="s">
        <v>215</v>
      </c>
      <c r="C11" s="20">
        <v>1</v>
      </c>
    </row>
    <row r="12" spans="1:3" ht="22.5">
      <c r="A12" s="40" t="s">
        <v>133</v>
      </c>
      <c r="B12" s="40" t="s">
        <v>216</v>
      </c>
      <c r="C12" s="20">
        <v>1</v>
      </c>
    </row>
    <row r="13" spans="1:3" ht="12" thickBot="1">
      <c r="A13" s="40" t="s">
        <v>134</v>
      </c>
      <c r="B13" s="40" t="s">
        <v>217</v>
      </c>
      <c r="C13" s="20">
        <v>0</v>
      </c>
    </row>
    <row r="14" spans="1:3" ht="12" thickBot="1">
      <c r="A14" s="158" t="s">
        <v>19</v>
      </c>
      <c r="B14" s="159"/>
      <c r="C14" s="22">
        <f>SUM(C9:C13)/COUNT(C9:C13)</f>
        <v>0.8</v>
      </c>
    </row>
    <row r="15" spans="1:3" ht="12" thickBot="1">
      <c r="A15" s="3" t="s">
        <v>12</v>
      </c>
      <c r="B15" s="4"/>
      <c r="C15" s="4"/>
    </row>
    <row r="16" spans="1:3" ht="22.5">
      <c r="A16" s="36" t="s">
        <v>192</v>
      </c>
      <c r="B16" s="36" t="s">
        <v>140</v>
      </c>
      <c r="C16" s="18">
        <v>0</v>
      </c>
    </row>
    <row r="17" spans="1:3" ht="22.5">
      <c r="A17" s="35" t="s">
        <v>139</v>
      </c>
      <c r="B17" s="45" t="s">
        <v>181</v>
      </c>
      <c r="C17" s="19">
        <v>0</v>
      </c>
    </row>
    <row r="18" spans="1:3" ht="22.5">
      <c r="A18" s="42" t="s">
        <v>137</v>
      </c>
      <c r="B18" s="45" t="s">
        <v>138</v>
      </c>
      <c r="C18" s="19">
        <v>0</v>
      </c>
    </row>
    <row r="19" spans="1:3" ht="35.25" customHeight="1" thickBot="1">
      <c r="A19" s="37" t="s">
        <v>136</v>
      </c>
      <c r="B19" s="43" t="s">
        <v>135</v>
      </c>
      <c r="C19" s="44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45</v>
      </c>
      <c r="B21" s="159"/>
      <c r="C21" s="112">
        <f>SUM(C7+C14+C20)</f>
        <v>0.8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0" bestFit="1" customWidth="1"/>
    <col min="4" max="16384" width="11.421875" style="1" customWidth="1"/>
  </cols>
  <sheetData>
    <row r="1" spans="1:4" ht="11.25">
      <c r="A1" s="160" t="s">
        <v>148</v>
      </c>
      <c r="B1" s="160"/>
      <c r="C1" s="160"/>
      <c r="D1" s="160"/>
    </row>
    <row r="2" spans="1:4" ht="22.5">
      <c r="A2" s="33" t="s">
        <v>13</v>
      </c>
      <c r="B2" s="33" t="s">
        <v>3</v>
      </c>
      <c r="C2" s="33" t="s">
        <v>14</v>
      </c>
      <c r="D2" s="33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4" t="s">
        <v>16</v>
      </c>
      <c r="B4" s="25">
        <f>'V. Personas '!C12</f>
        <v>0.5</v>
      </c>
      <c r="C4" s="29" t="s">
        <v>105</v>
      </c>
      <c r="D4" s="26"/>
    </row>
    <row r="5" spans="1:4" ht="11.25">
      <c r="A5" s="24" t="s">
        <v>17</v>
      </c>
      <c r="B5" s="25">
        <f>'V. Personas '!C20</f>
        <v>0.5833333333333334</v>
      </c>
      <c r="C5" s="29" t="s">
        <v>176</v>
      </c>
      <c r="D5" s="26"/>
    </row>
    <row r="6" spans="1:4" ht="11.25">
      <c r="A6" s="24" t="s">
        <v>18</v>
      </c>
      <c r="B6" s="25">
        <f>'V. Personas '!C26</f>
        <v>0.6666666666666666</v>
      </c>
      <c r="C6" s="29" t="s">
        <v>176</v>
      </c>
      <c r="D6" s="26"/>
    </row>
    <row r="7" spans="1:4" ht="37.5" customHeight="1">
      <c r="A7" s="23" t="s">
        <v>19</v>
      </c>
      <c r="B7" s="108">
        <f>SUM(B4:B6)</f>
        <v>1.75</v>
      </c>
      <c r="C7" s="96" t="str">
        <f>VLOOKUP(B7,A174:B204,2)</f>
        <v>MEDIA</v>
      </c>
      <c r="D7" s="27"/>
    </row>
    <row r="8" spans="1:4" ht="11.25">
      <c r="A8" s="161" t="s">
        <v>20</v>
      </c>
      <c r="B8" s="162"/>
      <c r="C8" s="162"/>
      <c r="D8" s="163"/>
    </row>
    <row r="9" spans="1:7" ht="11.25">
      <c r="A9" s="24" t="s">
        <v>120</v>
      </c>
      <c r="B9" s="25">
        <f>'V. Recursos'!C6</f>
        <v>0.3333333333333333</v>
      </c>
      <c r="C9" s="29" t="s">
        <v>105</v>
      </c>
      <c r="D9" s="28"/>
      <c r="G9" s="1" t="s">
        <v>193</v>
      </c>
    </row>
    <row r="10" spans="1:4" ht="11.25">
      <c r="A10" s="24" t="s">
        <v>21</v>
      </c>
      <c r="B10" s="25">
        <f>'V. Recursos'!C15</f>
        <v>0.35714285714285715</v>
      </c>
      <c r="C10" s="29" t="s">
        <v>176</v>
      </c>
      <c r="D10" s="28"/>
    </row>
    <row r="11" spans="1:4" ht="11.25">
      <c r="A11" s="24" t="s">
        <v>22</v>
      </c>
      <c r="B11" s="25">
        <f>'V. Recursos'!C23</f>
        <v>0.6</v>
      </c>
      <c r="C11" s="29" t="s">
        <v>104</v>
      </c>
      <c r="D11" s="28"/>
    </row>
    <row r="12" spans="1:4" ht="37.5" customHeight="1">
      <c r="A12" s="23" t="s">
        <v>19</v>
      </c>
      <c r="B12" s="108">
        <f>SUM(B9:B11)</f>
        <v>1.2904761904761903</v>
      </c>
      <c r="C12" s="96" t="str">
        <f>VLOOKUP(B12,A174:B204,2)</f>
        <v>MEDIA</v>
      </c>
      <c r="D12" s="27"/>
    </row>
    <row r="13" spans="1:4" ht="11.25">
      <c r="A13" s="161" t="s">
        <v>23</v>
      </c>
      <c r="B13" s="162"/>
      <c r="C13" s="162"/>
      <c r="D13" s="163"/>
    </row>
    <row r="14" spans="1:4" ht="11.25">
      <c r="A14" s="24" t="s">
        <v>24</v>
      </c>
      <c r="B14" s="25">
        <f>'V. Sistemas y Procesos'!C7</f>
        <v>0</v>
      </c>
      <c r="C14" s="29" t="s">
        <v>105</v>
      </c>
      <c r="D14" s="28"/>
    </row>
    <row r="15" spans="1:4" ht="11.25">
      <c r="A15" s="24" t="s">
        <v>25</v>
      </c>
      <c r="B15" s="25">
        <f>'V. Sistemas y Procesos'!C14</f>
        <v>0.8</v>
      </c>
      <c r="C15" s="29" t="s">
        <v>176</v>
      </c>
      <c r="D15" s="28"/>
    </row>
    <row r="16" spans="1:4" ht="11.25">
      <c r="A16" s="24" t="s">
        <v>26</v>
      </c>
      <c r="B16" s="25">
        <f>'V. Sistemas y Procesos'!C20</f>
        <v>0</v>
      </c>
      <c r="C16" s="29" t="s">
        <v>105</v>
      </c>
      <c r="D16" s="28"/>
    </row>
    <row r="17" spans="1:4" ht="37.5" customHeight="1">
      <c r="A17" s="23" t="s">
        <v>19</v>
      </c>
      <c r="B17" s="109">
        <f>SUM(B14:B16)</f>
        <v>0.8</v>
      </c>
      <c r="C17" s="96" t="str">
        <f>VLOOKUP(B17,A174:B204,2)</f>
        <v>BAJA</v>
      </c>
      <c r="D17" s="27"/>
    </row>
    <row r="172" ht="12" thickBot="1"/>
    <row r="173" spans="1:3" ht="13.5" thickBot="1">
      <c r="A173" s="101" t="s">
        <v>185</v>
      </c>
      <c r="B173" s="102" t="s">
        <v>3</v>
      </c>
      <c r="C173" s="102" t="s">
        <v>1</v>
      </c>
    </row>
    <row r="174" spans="1:3" ht="13.5" thickBot="1">
      <c r="A174" s="103">
        <v>0</v>
      </c>
      <c r="B174" s="104" t="s">
        <v>69</v>
      </c>
      <c r="C174" s="105" t="s">
        <v>68</v>
      </c>
    </row>
    <row r="175" spans="1:3" ht="13.5" thickBot="1">
      <c r="A175" s="103">
        <v>0.1</v>
      </c>
      <c r="B175" s="104" t="s">
        <v>69</v>
      </c>
      <c r="C175" s="105" t="s">
        <v>68</v>
      </c>
    </row>
    <row r="176" spans="1:3" ht="13.5" thickBot="1">
      <c r="A176" s="103">
        <v>0.2</v>
      </c>
      <c r="B176" s="104" t="s">
        <v>69</v>
      </c>
      <c r="C176" s="105" t="s">
        <v>68</v>
      </c>
    </row>
    <row r="177" spans="1:3" ht="13.5" thickBot="1">
      <c r="A177" s="103">
        <v>0.3</v>
      </c>
      <c r="B177" s="104" t="s">
        <v>69</v>
      </c>
      <c r="C177" s="105" t="s">
        <v>68</v>
      </c>
    </row>
    <row r="178" spans="1:3" ht="13.5" thickBot="1">
      <c r="A178" s="103">
        <v>0.4</v>
      </c>
      <c r="B178" s="104" t="s">
        <v>69</v>
      </c>
      <c r="C178" s="105" t="s">
        <v>68</v>
      </c>
    </row>
    <row r="179" spans="1:3" ht="13.5" thickBot="1">
      <c r="A179" s="103">
        <v>0.5</v>
      </c>
      <c r="B179" s="104" t="s">
        <v>69</v>
      </c>
      <c r="C179" s="105" t="s">
        <v>68</v>
      </c>
    </row>
    <row r="180" spans="1:3" ht="13.5" thickBot="1">
      <c r="A180" s="103">
        <v>0.6</v>
      </c>
      <c r="B180" s="104" t="s">
        <v>69</v>
      </c>
      <c r="C180" s="105" t="s">
        <v>68</v>
      </c>
    </row>
    <row r="181" spans="1:3" ht="13.5" thickBot="1">
      <c r="A181" s="103">
        <v>0.7</v>
      </c>
      <c r="B181" s="104" t="s">
        <v>69</v>
      </c>
      <c r="C181" s="105" t="s">
        <v>68</v>
      </c>
    </row>
    <row r="182" spans="1:3" ht="13.5" thickBot="1">
      <c r="A182" s="103">
        <v>0.8</v>
      </c>
      <c r="B182" s="104" t="s">
        <v>69</v>
      </c>
      <c r="C182" s="105" t="s">
        <v>68</v>
      </c>
    </row>
    <row r="183" spans="1:3" ht="13.5" thickBot="1">
      <c r="A183" s="103">
        <v>0.9</v>
      </c>
      <c r="B183" s="104" t="s">
        <v>69</v>
      </c>
      <c r="C183" s="105" t="s">
        <v>68</v>
      </c>
    </row>
    <row r="184" spans="1:3" ht="13.5" thickBot="1">
      <c r="A184" s="103">
        <v>1</v>
      </c>
      <c r="B184" s="104" t="s">
        <v>69</v>
      </c>
      <c r="C184" s="105" t="s">
        <v>68</v>
      </c>
    </row>
    <row r="185" spans="1:3" ht="13.5" thickBot="1">
      <c r="A185" s="103">
        <v>1.1</v>
      </c>
      <c r="B185" s="104" t="s">
        <v>66</v>
      </c>
      <c r="C185" s="106" t="s">
        <v>91</v>
      </c>
    </row>
    <row r="186" spans="1:3" ht="13.5" thickBot="1">
      <c r="A186" s="103">
        <v>1.2</v>
      </c>
      <c r="B186" s="104" t="s">
        <v>66</v>
      </c>
      <c r="C186" s="106" t="s">
        <v>91</v>
      </c>
    </row>
    <row r="187" spans="1:3" ht="13.5" thickBot="1">
      <c r="A187" s="103">
        <v>1.3</v>
      </c>
      <c r="B187" s="104" t="s">
        <v>66</v>
      </c>
      <c r="C187" s="106" t="s">
        <v>91</v>
      </c>
    </row>
    <row r="188" spans="1:3" ht="13.5" thickBot="1">
      <c r="A188" s="103">
        <v>1.4</v>
      </c>
      <c r="B188" s="104" t="s">
        <v>66</v>
      </c>
      <c r="C188" s="106" t="s">
        <v>91</v>
      </c>
    </row>
    <row r="189" spans="1:3" ht="13.5" thickBot="1">
      <c r="A189" s="103">
        <v>1.5</v>
      </c>
      <c r="B189" s="104" t="s">
        <v>66</v>
      </c>
      <c r="C189" s="106" t="s">
        <v>91</v>
      </c>
    </row>
    <row r="190" spans="1:3" ht="13.5" thickBot="1">
      <c r="A190" s="103">
        <v>1.6</v>
      </c>
      <c r="B190" s="104" t="s">
        <v>66</v>
      </c>
      <c r="C190" s="106" t="s">
        <v>91</v>
      </c>
    </row>
    <row r="191" spans="1:3" ht="13.5" thickBot="1">
      <c r="A191" s="103">
        <v>1.7</v>
      </c>
      <c r="B191" s="104" t="s">
        <v>66</v>
      </c>
      <c r="C191" s="106" t="s">
        <v>91</v>
      </c>
    </row>
    <row r="192" spans="1:3" ht="13.5" thickBot="1">
      <c r="A192" s="103">
        <v>1.8</v>
      </c>
      <c r="B192" s="104" t="s">
        <v>66</v>
      </c>
      <c r="C192" s="106" t="s">
        <v>91</v>
      </c>
    </row>
    <row r="193" spans="1:3" ht="13.5" thickBot="1">
      <c r="A193" s="103">
        <v>1.9</v>
      </c>
      <c r="B193" s="104" t="s">
        <v>66</v>
      </c>
      <c r="C193" s="106" t="s">
        <v>91</v>
      </c>
    </row>
    <row r="194" spans="1:3" ht="13.5" thickBot="1">
      <c r="A194" s="103">
        <v>2</v>
      </c>
      <c r="B194" s="104" t="s">
        <v>66</v>
      </c>
      <c r="C194" s="106" t="s">
        <v>91</v>
      </c>
    </row>
    <row r="195" spans="1:3" ht="13.5" thickBot="1">
      <c r="A195" s="103">
        <v>2.1</v>
      </c>
      <c r="B195" s="104" t="s">
        <v>186</v>
      </c>
      <c r="C195" s="107" t="s">
        <v>62</v>
      </c>
    </row>
    <row r="196" spans="1:3" ht="13.5" thickBot="1">
      <c r="A196" s="103">
        <v>2.2</v>
      </c>
      <c r="B196" s="104" t="s">
        <v>186</v>
      </c>
      <c r="C196" s="107" t="s">
        <v>62</v>
      </c>
    </row>
    <row r="197" spans="1:3" ht="13.5" thickBot="1">
      <c r="A197" s="103">
        <v>2.3</v>
      </c>
      <c r="B197" s="104" t="s">
        <v>186</v>
      </c>
      <c r="C197" s="107" t="s">
        <v>62</v>
      </c>
    </row>
    <row r="198" spans="1:3" ht="13.5" thickBot="1">
      <c r="A198" s="103">
        <v>2.4</v>
      </c>
      <c r="B198" s="104" t="s">
        <v>186</v>
      </c>
      <c r="C198" s="107" t="s">
        <v>62</v>
      </c>
    </row>
    <row r="199" spans="1:3" ht="13.5" thickBot="1">
      <c r="A199" s="103">
        <v>2.5</v>
      </c>
      <c r="B199" s="104" t="s">
        <v>186</v>
      </c>
      <c r="C199" s="107" t="s">
        <v>62</v>
      </c>
    </row>
    <row r="200" spans="1:3" ht="13.5" thickBot="1">
      <c r="A200" s="103">
        <v>2.6</v>
      </c>
      <c r="B200" s="104" t="s">
        <v>186</v>
      </c>
      <c r="C200" s="107" t="s">
        <v>62</v>
      </c>
    </row>
    <row r="201" spans="1:3" ht="13.5" thickBot="1">
      <c r="A201" s="103">
        <v>2.7</v>
      </c>
      <c r="B201" s="104" t="s">
        <v>186</v>
      </c>
      <c r="C201" s="107" t="s">
        <v>62</v>
      </c>
    </row>
    <row r="202" spans="1:3" ht="13.5" thickBot="1">
      <c r="A202" s="103">
        <v>2.8</v>
      </c>
      <c r="B202" s="104" t="s">
        <v>186</v>
      </c>
      <c r="C202" s="107" t="s">
        <v>62</v>
      </c>
    </row>
    <row r="203" spans="1:3" ht="13.5" thickBot="1">
      <c r="A203" s="103">
        <v>2.9</v>
      </c>
      <c r="B203" s="104" t="s">
        <v>186</v>
      </c>
      <c r="C203" s="107" t="s">
        <v>62</v>
      </c>
    </row>
    <row r="204" spans="1:3" ht="13.5" thickBot="1">
      <c r="A204" s="103">
        <v>3</v>
      </c>
      <c r="B204" s="104" t="s">
        <v>186</v>
      </c>
      <c r="C204" s="107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9">
      <selection activeCell="D9" sqref="D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3" width="14.00390625" style="1" bestFit="1" customWidth="1"/>
    <col min="4" max="4" width="46.710937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182</v>
      </c>
    </row>
    <row r="2" spans="1:4" ht="90">
      <c r="A2" s="46" t="s">
        <v>30</v>
      </c>
      <c r="B2" s="47"/>
      <c r="C2" s="50" t="s">
        <v>240</v>
      </c>
      <c r="D2" s="98" t="s">
        <v>218</v>
      </c>
    </row>
    <row r="3" spans="1:4" ht="93.75" customHeight="1">
      <c r="A3" s="48" t="s">
        <v>151</v>
      </c>
      <c r="B3" s="49"/>
      <c r="C3" s="50" t="s">
        <v>240</v>
      </c>
      <c r="D3" s="99" t="s">
        <v>220</v>
      </c>
    </row>
    <row r="4" spans="1:4" ht="93.75" customHeight="1">
      <c r="A4" s="48" t="s">
        <v>150</v>
      </c>
      <c r="B4" s="49"/>
      <c r="C4" s="50" t="s">
        <v>240</v>
      </c>
      <c r="D4" s="99" t="s">
        <v>194</v>
      </c>
    </row>
    <row r="5" spans="1:4" ht="84.75" customHeight="1">
      <c r="A5" s="48" t="s">
        <v>149</v>
      </c>
      <c r="B5" s="49"/>
      <c r="C5" s="50" t="s">
        <v>240</v>
      </c>
      <c r="D5" s="99" t="s">
        <v>241</v>
      </c>
    </row>
    <row r="6" spans="1:4" ht="67.5">
      <c r="A6" s="48" t="s">
        <v>183</v>
      </c>
      <c r="B6" s="49"/>
      <c r="C6" s="50" t="s">
        <v>240</v>
      </c>
      <c r="D6" s="99" t="s">
        <v>242</v>
      </c>
    </row>
    <row r="7" spans="1:4" ht="93.75" customHeight="1">
      <c r="A7" s="48" t="s">
        <v>33</v>
      </c>
      <c r="B7" s="49"/>
      <c r="C7" s="50" t="s">
        <v>240</v>
      </c>
      <c r="D7" s="99" t="s">
        <v>243</v>
      </c>
    </row>
    <row r="8" spans="1:4" ht="85.5" customHeight="1">
      <c r="A8" s="48" t="s">
        <v>152</v>
      </c>
      <c r="B8" s="49"/>
      <c r="C8" s="50" t="s">
        <v>240</v>
      </c>
      <c r="D8" s="99" t="s">
        <v>194</v>
      </c>
    </row>
    <row r="9" spans="1:4" ht="111" customHeight="1">
      <c r="A9" s="48" t="s">
        <v>248</v>
      </c>
      <c r="B9" s="49"/>
      <c r="C9" s="50" t="s">
        <v>44</v>
      </c>
      <c r="D9" s="99" t="s">
        <v>249</v>
      </c>
    </row>
    <row r="10" spans="1:4" ht="64.5" customHeight="1">
      <c r="A10" s="48" t="s">
        <v>34</v>
      </c>
      <c r="B10" s="49"/>
      <c r="C10" s="50" t="s">
        <v>240</v>
      </c>
      <c r="D10" s="99" t="s">
        <v>244</v>
      </c>
    </row>
    <row r="11" spans="1:4" ht="69" customHeight="1">
      <c r="A11" s="48" t="s">
        <v>153</v>
      </c>
      <c r="B11" s="49"/>
      <c r="C11" s="50" t="s">
        <v>240</v>
      </c>
      <c r="D11" s="99" t="s">
        <v>221</v>
      </c>
    </row>
    <row r="12" spans="1:4" ht="111" customHeight="1">
      <c r="A12" s="48" t="s">
        <v>233</v>
      </c>
      <c r="B12" s="49"/>
      <c r="C12" s="50" t="s">
        <v>240</v>
      </c>
      <c r="D12" s="99" t="s">
        <v>245</v>
      </c>
    </row>
    <row r="13" spans="1:4" ht="93.75" customHeight="1">
      <c r="A13" s="48" t="s">
        <v>36</v>
      </c>
      <c r="B13" s="49"/>
      <c r="C13" s="50" t="s">
        <v>240</v>
      </c>
      <c r="D13" s="99" t="s">
        <v>246</v>
      </c>
    </row>
    <row r="14" spans="1:4" ht="93.75" customHeight="1">
      <c r="A14" s="48" t="s">
        <v>37</v>
      </c>
      <c r="B14" s="49"/>
      <c r="C14" s="50" t="s">
        <v>44</v>
      </c>
      <c r="D14" s="99" t="s">
        <v>247</v>
      </c>
    </row>
    <row r="15" spans="1:4" ht="93.75" customHeight="1" thickBot="1">
      <c r="A15" s="51" t="s">
        <v>154</v>
      </c>
      <c r="B15" s="52"/>
      <c r="C15" s="113" t="s">
        <v>44</v>
      </c>
      <c r="D15" s="100" t="s">
        <v>222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</cp:lastModifiedBy>
  <cp:lastPrinted>2005-12-20T19:57:18Z</cp:lastPrinted>
  <dcterms:created xsi:type="dcterms:W3CDTF">2005-06-19T21:04:12Z</dcterms:created>
  <dcterms:modified xsi:type="dcterms:W3CDTF">2020-12-15T18:15:30Z</dcterms:modified>
  <cp:category/>
  <cp:version/>
  <cp:contentType/>
  <cp:contentStatus/>
</cp:coreProperties>
</file>