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2" activeTab="2"/>
  </bookViews>
  <sheets>
    <sheet name="METODOLOGIA" sheetId="1" r:id="rId1"/>
    <sheet name="IMAGEN 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<sst xmlns="http://schemas.openxmlformats.org/spreadsheetml/2006/main" count="400" uniqueCount="254">
  <si>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</si>
  <si>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</si>
  <si>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</si>
  <si>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</si>
  <si>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</si>
  <si>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</si>
  <si>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</si>
  <si>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</si>
  <si>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</si>
  <si>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</si>
  <si>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</si>
  <si>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</si>
  <si>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</si>
  <si>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</si>
  <si>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</si>
  <si>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</si>
  <si>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</si>
  <si>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</si>
  <si>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</si>
  <si>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</si>
  <si>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</si>
  <si>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</si>
  <si>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</si>
  <si>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</si>
  <si>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</si>
  <si>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</si>
  <si>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</si>
  <si>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</si>
  <si>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</si>
  <si>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</si>
  <si>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</si>
  <si>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</si>
  <si>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</si>
  <si>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</si>
  <si>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</si>
  <si>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</si>
  <si>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</si>
  <si>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</si>
  <si>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</si>
  <si>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</si>
  <si>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</si>
  <si>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</si>
  <si>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</si>
  <si>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</si>
  <si>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</si>
  <si>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</si>
  <si>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</si>
  <si>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</si>
  <si>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</si>
  <si>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</si>
  <si>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</si>
  <si>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</si>
  <si>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</si>
  <si>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</si>
  <si>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</si>
  <si>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</si>
  <si>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</si>
  <si>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</si>
  <si>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</si>
  <si>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</si>
  <si>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</si>
  <si>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</si>
  <si>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</si>
  <si>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</si>
  <si>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</si>
  <si>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</si>
  <si>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</si>
  <si>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</si>
  <si>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</si>
  <si>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</si>
  <si>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</si>
  <si>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</si>
  <si>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</si>
  <si>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</si>
  <si>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</si>
  <si>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</si>
  <si>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</si>
  <si>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</si>
  <si>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</si>
  <si>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</si>
  <si>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</si>
  <si>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</si>
  <si>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</si>
  <si>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</si>
  <si>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</si>
  <si>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</si>
  <si>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</si>
  <si>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</si>
  <si>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</si>
  <si>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</si>
  <si>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</si>
  <si>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</si>
  <si>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</si>
  <si>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</si>
  <si>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</si>
  <si>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</si>
  <si>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</si>
  <si>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</si>
  <si>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</si>
  <si>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</si>
  <si>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</si>
  <si>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</si>
  <si>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</si>
  <si>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</si>
  <si>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</si>
  <si>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</si>
  <si>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</si>
  <si>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</si>
  <si>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</si>
  <si>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</si>
  <si>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</si>
  <si>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</si>
  <si>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</si>
  <si>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</si>
  <si>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</si>
  <si>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</si>
  <si>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</si>
  <si>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</si>
  <si>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</si>
  <si>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</si>
  <si>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</si>
  <si>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</si>
  <si>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</si>
  <si>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</si>
  <si>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</si>
  <si>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</si>
  <si>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</si>
  <si>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</si>
  <si>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</si>
  <si>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</si>
  <si>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</si>
  <si>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</si>
  <si>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</si>
  <si>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</si>
  <si>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</si>
  <si>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</si>
  <si>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</si>
  <si>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</si>
  <si>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</si>
  <si>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</si>
  <si>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</si>
  <si>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</si>
  <si>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</si>
  <si>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</si>
  <si>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</si>
  <si>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</si>
  <si>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</si>
  <si>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</si>
  <si>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</si>
  <si>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</si>
  <si>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</si>
  <si>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</si>
  <si>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</si>
  <si>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</si>
  <si>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</si>
  <si>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</si>
  <si>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</si>
  <si>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</si>
  <si>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</si>
  <si>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</si>
  <si>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</si>
  <si>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</si>
  <si>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</si>
  <si>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</si>
  <si>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</si>
  <si>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</si>
  <si>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</si>
  <si>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</si>
  <si>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</si>
  <si>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</si>
  <si>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</si>
  <si>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</si>
  <si>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</si>
  <si>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</si>
  <si>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</si>
  <si>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</si>
  <si>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</si>
  <si>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</si>
  <si>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</si>
  <si>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</si>
  <si>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</si>
  <si>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</si>
  <si>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</si>
  <si>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</si>
  <si>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</si>
  <si>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</si>
  <si>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</si>
  <si>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</si>
  <si>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</si>
  <si>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</si>
  <si>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</si>
  <si>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</si>
  <si>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</si>
  <si>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</si>
  <si>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</si>
  <si>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</si>
  <si>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</si>
  <si>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</si>
  <si>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</si>
  <si>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</si>
  <si>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</si>
  <si>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</si>
  <si>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</si>
  <si>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</si>
  <si>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</si>
  <si>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</si>
  <si>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</si>
  <si>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</si>
  <si>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</si>
  <si>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</si>
  <si>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</si>
  <si>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</si>
  <si>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</si>
  <si>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</si>
  <si>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</si>
  <si>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Mantener copias de informacion de los procesos de cada equipo del Ed. Artes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</si>
  <si>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</si>
  <si>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del Ed. Artes en primeros auxilios intermedios y avanzados de acuerdo a cronograma de formacion en control y respuesta ante emergencias, realizar simualcros, inspeccionar y llevar control del contenido de los botiquines.</t>
  </si>
  <si>
    <t>Capacitar a los trabajadores sobre el manejo del riesgo público, definir medidas de control y proteccion de bienes del ED. Artes</t>
  </si>
  <si>
    <t>Durante la temporada de lluvias, se han presentado lluvias torrenciales ocasionando la filtración de agua dentro de las instalaciones. De la parte baja de la institucion</t>
  </si>
  <si>
    <t>Como labores de mantenimiento en artes esporadicamente se realizan labores de trabajo en alturas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</si>
  <si>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</si>
  <si>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En esta area no hay vigilancia</t>
  </si>
  <si>
    <t>las rutas de evacuacion se encuentran debidamente señalizadas</t>
  </si>
  <si>
    <t>señaletica deficiente</t>
  </si>
  <si>
    <t>no existe alarma en esta área</t>
  </si>
  <si>
    <t xml:space="preserve">Las comunicaciones se manejan mediante celular. </t>
  </si>
  <si>
    <t>no</t>
  </si>
  <si>
    <t xml:space="preserve">INCITEMA </t>
  </si>
  <si>
    <t>De acuerdo a la NSR-10 (Código Nacional de Sismoresistencia), Tunja se encuentra dentro de una zona de amenaza sísmica intermedia-alta.</t>
  </si>
  <si>
    <t>No existe volumenes de material que puedan generar algun tipo de fenomeno de remosion en masa.</t>
  </si>
  <si>
    <t xml:space="preserve">La estructura fue construida en el año 2011, por ende cumple con normatividad sismoresistente y seria poco probable que presente fallas estructurales </t>
  </si>
  <si>
    <t>Inminente</t>
  </si>
  <si>
    <t xml:space="preserve">Se utilizan sustancias quimicas desde acidos, carbonatos, cloruros etc. </t>
  </si>
  <si>
    <t>El riesgo es alto ya que se cuenta con gases comprimidos como nitrogeno, oxigeno y dioxido de carbono.</t>
  </si>
  <si>
    <t>Debido a la naturaleza de las tareas y el manejo de autoclave es posible que se requiera de primeros auxilios. Se tiene actualamente 2 brigadistas para este lugar</t>
  </si>
  <si>
    <t xml:space="preserve">Es posible debido al flujo de personal. </t>
  </si>
  <si>
    <t>En la universidad se presentan manifestaciones y enfrentamientos con la fuerza pública</t>
  </si>
  <si>
    <t xml:space="preserve">Se cuenta con dos brigadistas activos para el INCITEMA debidamente capacitados </t>
  </si>
  <si>
    <t xml:space="preserve">Hojas de seguridad de las sustancias quimicas </t>
  </si>
  <si>
    <t xml:space="preserve">Si se tiene identificado </t>
  </si>
  <si>
    <t>Se cuenta con todos los recursos necesarios</t>
  </si>
  <si>
    <t>Si se cuenta con los recursos para el funcionamiento de las brigadas</t>
  </si>
  <si>
    <t xml:space="preserve">Se cuenta con botiquin y demas elementos necesarios. </t>
  </si>
  <si>
    <t xml:space="preserve">se cuenta con extintores, se recomienda trajes de aproximacion debido a la naturaleza de los materiales existentes </t>
  </si>
  <si>
    <t>la estructura es sismo resistente puesto que cumple con NRS 10. su fecha de construcion es del año 2011</t>
  </si>
  <si>
    <t xml:space="preserve">Las escaleras cuentan con los elementos basicos de seguridad </t>
  </si>
  <si>
    <t xml:space="preserve">Medio </t>
  </si>
  <si>
    <t>bajo</t>
  </si>
  <si>
    <t xml:space="preserve">medio 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</si>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</sst>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25</xdr:row>
      <xdr:rowOff>142875</xdr:rowOff>
    </xdr:to>
    <xdr:pic>
      <xdr:nvPicPr>
        <xdr:cNvPr id="1" name="1 Imagen" descr="C:\Users\Yinna Velandia\Downloads\WhatsApp Image 2018-09-25 at 12.22.56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15</xdr:col>
      <xdr:colOff>742950</xdr:colOff>
      <xdr:row>25</xdr:row>
      <xdr:rowOff>142875</xdr:rowOff>
    </xdr:to>
    <xdr:pic>
      <xdr:nvPicPr>
        <xdr:cNvPr id="2" name="2 Imagen" descr="C:\Users\Yinna Velandia\Downloads\WhatsApp Image 2018-09-25 at 12.22.57 PM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0"/>
          <a:ext cx="64770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161925</xdr:rowOff>
    </xdr:from>
    <xdr:to>
      <xdr:col>4</xdr:col>
      <xdr:colOff>466725</xdr:colOff>
      <xdr:row>5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6324600" y="2981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220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288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2207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161925</xdr:rowOff>
    </xdr:from>
    <xdr:to>
      <xdr:col>4</xdr:col>
      <xdr:colOff>457200</xdr:colOff>
      <xdr:row>8</xdr:row>
      <xdr:rowOff>409575</xdr:rowOff>
    </xdr:to>
    <xdr:sp>
      <xdr:nvSpPr>
        <xdr:cNvPr id="20" name="AutoShape 28"/>
        <xdr:cNvSpPr>
          <a:spLocks/>
        </xdr:cNvSpPr>
      </xdr:nvSpPr>
      <xdr:spPr>
        <a:xfrm>
          <a:off x="6315075" y="48577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9055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18681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2301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371475</xdr:rowOff>
    </xdr:from>
    <xdr:to>
      <xdr:col>4</xdr:col>
      <xdr:colOff>466725</xdr:colOff>
      <xdr:row>12</xdr:row>
      <xdr:rowOff>657225</xdr:rowOff>
    </xdr:to>
    <xdr:sp>
      <xdr:nvSpPr>
        <xdr:cNvPr id="24" name="AutoShape 19"/>
        <xdr:cNvSpPr>
          <a:spLocks/>
        </xdr:cNvSpPr>
      </xdr:nvSpPr>
      <xdr:spPr>
        <a:xfrm>
          <a:off x="6324600" y="8972550"/>
          <a:ext cx="276225" cy="2857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8481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257175</xdr:rowOff>
    </xdr:from>
    <xdr:to>
      <xdr:col>4</xdr:col>
      <xdr:colOff>428625</xdr:colOff>
      <xdr:row>11</xdr:row>
      <xdr:rowOff>504825</xdr:rowOff>
    </xdr:to>
    <xdr:sp>
      <xdr:nvSpPr>
        <xdr:cNvPr id="26" name="AutoShape 29"/>
        <xdr:cNvSpPr>
          <a:spLocks/>
        </xdr:cNvSpPr>
      </xdr:nvSpPr>
      <xdr:spPr>
        <a:xfrm>
          <a:off x="6286500" y="72485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14</xdr:row>
      <xdr:rowOff>514350</xdr:rowOff>
    </xdr:from>
    <xdr:to>
      <xdr:col>4</xdr:col>
      <xdr:colOff>438150</xdr:colOff>
      <xdr:row>14</xdr:row>
      <xdr:rowOff>762000</xdr:rowOff>
    </xdr:to>
    <xdr:sp>
      <xdr:nvSpPr>
        <xdr:cNvPr id="27" name="AutoShape 19"/>
        <xdr:cNvSpPr>
          <a:spLocks/>
        </xdr:cNvSpPr>
      </xdr:nvSpPr>
      <xdr:spPr>
        <a:xfrm>
          <a:off x="6296025" y="106775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228600</xdr:rowOff>
    </xdr:from>
    <xdr:to>
      <xdr:col>4</xdr:col>
      <xdr:colOff>419100</xdr:colOff>
      <xdr:row>10</xdr:row>
      <xdr:rowOff>457200</xdr:rowOff>
    </xdr:to>
    <xdr:sp>
      <xdr:nvSpPr>
        <xdr:cNvPr id="28" name="AutoShape 29"/>
        <xdr:cNvSpPr>
          <a:spLocks/>
        </xdr:cNvSpPr>
      </xdr:nvSpPr>
      <xdr:spPr>
        <a:xfrm>
          <a:off x="6276975" y="6638925"/>
          <a:ext cx="276225" cy="2286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97536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29540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523875</xdr:rowOff>
    </xdr:to>
    <xdr:sp>
      <xdr:nvSpPr>
        <xdr:cNvPr id="31" name="AutoShape 29"/>
        <xdr:cNvSpPr>
          <a:spLocks/>
        </xdr:cNvSpPr>
      </xdr:nvSpPr>
      <xdr:spPr>
        <a:xfrm>
          <a:off x="6324600" y="72771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523875</xdr:rowOff>
    </xdr:to>
    <xdr:sp>
      <xdr:nvSpPr>
        <xdr:cNvPr id="32" name="AutoShape 29"/>
        <xdr:cNvSpPr>
          <a:spLocks/>
        </xdr:cNvSpPr>
      </xdr:nvSpPr>
      <xdr:spPr>
        <a:xfrm>
          <a:off x="6324600" y="72771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163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353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37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59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56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78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80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5020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992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211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592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811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783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9002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5548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163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353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353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37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59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56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78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37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59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56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78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80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5020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992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211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80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5020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992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211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801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5020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992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211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592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811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783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9002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592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811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783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9002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59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811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783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9002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381000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8586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7161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287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5070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2163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353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353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2163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944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2134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211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430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402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621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211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430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402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621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211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430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402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621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211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430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402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621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61258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40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621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592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8117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40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621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592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8117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40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621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592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811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40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621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59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811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3164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381000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381000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103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102</v>
      </c>
      <c r="B5" s="117"/>
      <c r="C5" s="117"/>
    </row>
    <row r="6" ht="14.25">
      <c r="A6" s="6"/>
    </row>
    <row r="7" spans="1:3" ht="55.5" customHeight="1">
      <c r="A7" s="114" t="s">
        <v>101</v>
      </c>
      <c r="B7" s="114"/>
      <c r="C7" s="114"/>
    </row>
    <row r="8" ht="14.25">
      <c r="A8" s="6"/>
    </row>
    <row r="9" spans="1:3" ht="45" customHeight="1">
      <c r="A9" s="114" t="s">
        <v>100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99</v>
      </c>
      <c r="B11" s="114"/>
      <c r="C11" s="114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24" t="s">
        <v>95</v>
      </c>
      <c r="B14" s="127" t="s">
        <v>94</v>
      </c>
      <c r="C14" s="130" t="s">
        <v>68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93</v>
      </c>
      <c r="B18" s="127" t="s">
        <v>92</v>
      </c>
      <c r="C18" s="137" t="s">
        <v>91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90</v>
      </c>
      <c r="B20" s="127" t="s">
        <v>89</v>
      </c>
      <c r="C20" s="137" t="s">
        <v>62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88</v>
      </c>
      <c r="B23" s="117"/>
      <c r="C23" s="117"/>
    </row>
    <row r="24" ht="14.25">
      <c r="A24" s="6"/>
    </row>
    <row r="25" spans="1:3" ht="14.25">
      <c r="A25" s="114" t="s">
        <v>87</v>
      </c>
      <c r="B25" s="114"/>
      <c r="C25" s="114"/>
    </row>
    <row r="26" ht="14.25">
      <c r="A26" s="6"/>
    </row>
    <row r="27" spans="1:3" ht="41.25" customHeight="1">
      <c r="A27" s="114" t="s">
        <v>86</v>
      </c>
      <c r="B27" s="114"/>
      <c r="C27" s="114"/>
    </row>
    <row r="28" ht="14.25">
      <c r="A28" s="6"/>
    </row>
    <row r="29" spans="1:3" ht="40.5" customHeight="1">
      <c r="A29" s="114" t="s">
        <v>85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84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83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82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81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80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79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78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77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76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75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74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73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72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39" t="s">
        <v>69</v>
      </c>
      <c r="C58" s="122" t="s">
        <v>68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67</v>
      </c>
      <c r="B60" s="141" t="s">
        <v>66</v>
      </c>
      <c r="C60" s="122" t="s">
        <v>65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64</v>
      </c>
      <c r="B62" s="120" t="s">
        <v>63</v>
      </c>
      <c r="C62" s="122" t="s">
        <v>62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61</v>
      </c>
      <c r="B66" s="117"/>
      <c r="C66" s="117"/>
    </row>
    <row r="67" ht="14.25">
      <c r="A67" s="6"/>
    </row>
    <row r="68" spans="1:3" ht="62.25" customHeight="1">
      <c r="A68" s="114" t="s">
        <v>60</v>
      </c>
      <c r="B68" s="114"/>
      <c r="C68" s="114"/>
    </row>
    <row r="69" spans="1:3" ht="15">
      <c r="A69" s="116" t="s">
        <v>59</v>
      </c>
      <c r="B69" s="116"/>
      <c r="C69" s="116"/>
    </row>
    <row r="70" ht="14.25">
      <c r="A70" s="6"/>
    </row>
    <row r="71" spans="1:3" ht="45" customHeight="1">
      <c r="A71" s="114" t="s">
        <v>58</v>
      </c>
      <c r="B71" s="114"/>
      <c r="C71" s="114"/>
    </row>
    <row r="72" ht="14.25">
      <c r="A72" s="6"/>
    </row>
    <row r="73" spans="1:3" ht="39.75" customHeight="1">
      <c r="A73" s="114" t="s">
        <v>57</v>
      </c>
      <c r="B73" s="114"/>
      <c r="C73" s="114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D29" sqref="D2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H12" sqref="H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228</v>
      </c>
      <c r="B1" s="149"/>
      <c r="C1" s="149"/>
      <c r="D1" s="149"/>
      <c r="E1" s="150"/>
    </row>
    <row r="2" spans="1:5" ht="47.25">
      <c r="A2" s="56" t="s">
        <v>0</v>
      </c>
      <c r="B2" s="56" t="s">
        <v>141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2.25" customHeight="1">
      <c r="A4" s="58" t="s">
        <v>30</v>
      </c>
      <c r="B4" s="58" t="s">
        <v>143</v>
      </c>
      <c r="C4" s="59" t="s">
        <v>229</v>
      </c>
      <c r="D4" s="58" t="s">
        <v>40</v>
      </c>
      <c r="E4" s="60"/>
      <c r="F4" s="61"/>
    </row>
    <row r="5" spans="1:6" ht="81" customHeight="1">
      <c r="A5" s="58" t="s">
        <v>151</v>
      </c>
      <c r="B5" s="58" t="s">
        <v>143</v>
      </c>
      <c r="C5" s="62" t="s">
        <v>219</v>
      </c>
      <c r="D5" s="58" t="s">
        <v>40</v>
      </c>
      <c r="E5" s="60"/>
      <c r="F5" s="61"/>
    </row>
    <row r="6" spans="1:6" ht="60.75" customHeight="1">
      <c r="A6" s="58" t="s">
        <v>150</v>
      </c>
      <c r="B6" s="58" t="s">
        <v>143</v>
      </c>
      <c r="C6" s="62" t="s">
        <v>230</v>
      </c>
      <c r="D6" s="58" t="s">
        <v>41</v>
      </c>
      <c r="E6" s="60"/>
      <c r="F6" s="61"/>
    </row>
    <row r="7" spans="1:5" ht="71.25" customHeight="1">
      <c r="A7" s="58" t="s">
        <v>142</v>
      </c>
      <c r="B7" s="58" t="s">
        <v>143</v>
      </c>
      <c r="C7" s="63" t="s">
        <v>196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75">
      <c r="A9" s="58" t="s">
        <v>188</v>
      </c>
      <c r="B9" s="58" t="s">
        <v>144</v>
      </c>
      <c r="C9" s="63" t="s">
        <v>231</v>
      </c>
      <c r="D9" s="58" t="s">
        <v>41</v>
      </c>
      <c r="E9" s="64"/>
    </row>
    <row r="10" spans="1:5" ht="60">
      <c r="A10" s="58" t="s">
        <v>33</v>
      </c>
      <c r="B10" s="58" t="s">
        <v>144</v>
      </c>
      <c r="C10" s="63" t="s">
        <v>39</v>
      </c>
      <c r="D10" s="58" t="s">
        <v>41</v>
      </c>
      <c r="E10" s="64"/>
    </row>
    <row r="11" spans="1:5" ht="45.75" customHeight="1">
      <c r="A11" s="58" t="s">
        <v>152</v>
      </c>
      <c r="B11" s="58" t="s">
        <v>144</v>
      </c>
      <c r="C11" s="63" t="s">
        <v>233</v>
      </c>
      <c r="D11" s="58" t="s">
        <v>232</v>
      </c>
      <c r="E11" s="64"/>
    </row>
    <row r="12" spans="1:5" ht="126.75" customHeight="1">
      <c r="A12" s="58" t="s">
        <v>252</v>
      </c>
      <c r="B12" s="58" t="s">
        <v>143</v>
      </c>
      <c r="C12" s="63" t="s">
        <v>253</v>
      </c>
      <c r="D12" s="58" t="s">
        <v>232</v>
      </c>
      <c r="E12" s="64"/>
    </row>
    <row r="13" spans="1:5" ht="78" customHeight="1">
      <c r="A13" s="58" t="s">
        <v>34</v>
      </c>
      <c r="B13" s="58" t="s">
        <v>144</v>
      </c>
      <c r="C13" s="65" t="s">
        <v>234</v>
      </c>
      <c r="D13" s="58" t="s">
        <v>40</v>
      </c>
      <c r="E13" s="64"/>
    </row>
    <row r="14" spans="1:5" ht="45">
      <c r="A14" s="58" t="s">
        <v>153</v>
      </c>
      <c r="B14" s="58" t="s">
        <v>144</v>
      </c>
      <c r="C14" s="65" t="s">
        <v>220</v>
      </c>
      <c r="D14" s="58" t="s">
        <v>41</v>
      </c>
      <c r="E14" s="64"/>
    </row>
    <row r="15" spans="1:6" ht="105">
      <c r="A15" s="58" t="s">
        <v>154</v>
      </c>
      <c r="B15" s="58" t="s">
        <v>144</v>
      </c>
      <c r="C15" s="62" t="s">
        <v>235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143</v>
      </c>
      <c r="C17" s="62" t="s">
        <v>236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143</v>
      </c>
      <c r="C18" s="62" t="s">
        <v>212</v>
      </c>
      <c r="D18" s="58" t="s">
        <v>41</v>
      </c>
      <c r="E18" s="60"/>
      <c r="F18" s="61"/>
    </row>
    <row r="19" spans="1:6" ht="45">
      <c r="A19" s="58" t="s">
        <v>155</v>
      </c>
      <c r="B19" s="58" t="s">
        <v>144</v>
      </c>
      <c r="C19" s="62" t="s">
        <v>237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5">
      <selection activeCell="B25" sqref="B25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145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158</v>
      </c>
      <c r="B4" s="70" t="s">
        <v>197</v>
      </c>
      <c r="C4" s="71">
        <v>1</v>
      </c>
    </row>
    <row r="5" spans="1:3" ht="24">
      <c r="A5" s="72" t="s">
        <v>157</v>
      </c>
      <c r="B5" s="72" t="s">
        <v>156</v>
      </c>
      <c r="C5" s="73">
        <v>0</v>
      </c>
    </row>
    <row r="6" spans="1:3" ht="48">
      <c r="A6" s="72" t="s">
        <v>159</v>
      </c>
      <c r="B6" s="72" t="s">
        <v>213</v>
      </c>
      <c r="C6" s="73" t="s">
        <v>191</v>
      </c>
    </row>
    <row r="7" spans="1:3" ht="60">
      <c r="A7" s="72" t="s">
        <v>160</v>
      </c>
      <c r="B7" s="72" t="s">
        <v>198</v>
      </c>
      <c r="C7" s="73" t="s">
        <v>191</v>
      </c>
    </row>
    <row r="8" spans="1:3" ht="24">
      <c r="A8" s="72" t="s">
        <v>161</v>
      </c>
      <c r="B8" s="72" t="s">
        <v>238</v>
      </c>
      <c r="C8" s="73">
        <v>0</v>
      </c>
    </row>
    <row r="9" spans="1:3" ht="36">
      <c r="A9" s="74" t="s">
        <v>162</v>
      </c>
      <c r="B9" s="74" t="s">
        <v>163</v>
      </c>
      <c r="C9" s="75">
        <v>0</v>
      </c>
    </row>
    <row r="10" spans="1:3" ht="36">
      <c r="A10" s="76" t="s">
        <v>164</v>
      </c>
      <c r="B10" s="76" t="s">
        <v>199</v>
      </c>
      <c r="C10" s="77">
        <v>0</v>
      </c>
    </row>
    <row r="11" spans="1:3" ht="36.75" thickBot="1">
      <c r="A11" s="76" t="s">
        <v>112</v>
      </c>
      <c r="B11" s="76" t="s">
        <v>165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166</v>
      </c>
      <c r="B14" s="72" t="s">
        <v>221</v>
      </c>
      <c r="C14" s="73">
        <v>0.5</v>
      </c>
    </row>
    <row r="15" spans="1:3" ht="24">
      <c r="A15" s="72" t="s">
        <v>167</v>
      </c>
      <c r="B15" s="72" t="s">
        <v>172</v>
      </c>
      <c r="C15" s="73">
        <v>0</v>
      </c>
    </row>
    <row r="16" spans="1:3" ht="36">
      <c r="A16" s="72" t="s">
        <v>168</v>
      </c>
      <c r="B16" s="72" t="s">
        <v>146</v>
      </c>
      <c r="C16" s="73">
        <v>1</v>
      </c>
    </row>
    <row r="17" spans="1:3" ht="36">
      <c r="A17" s="72" t="s">
        <v>169</v>
      </c>
      <c r="B17" s="72" t="s">
        <v>173</v>
      </c>
      <c r="C17" s="73">
        <v>0</v>
      </c>
    </row>
    <row r="18" spans="1:3" ht="36">
      <c r="A18" s="72" t="s">
        <v>170</v>
      </c>
      <c r="B18" s="72" t="s">
        <v>200</v>
      </c>
      <c r="C18" s="73" t="s">
        <v>191</v>
      </c>
    </row>
    <row r="19" spans="1:3" ht="36.75" thickBot="1">
      <c r="A19" s="81" t="s">
        <v>171</v>
      </c>
      <c r="B19" s="81" t="s">
        <v>239</v>
      </c>
      <c r="C19" s="82">
        <v>0</v>
      </c>
    </row>
    <row r="20" spans="1:3" ht="12.75" thickBot="1">
      <c r="A20" s="153" t="s">
        <v>19</v>
      </c>
      <c r="B20" s="154"/>
      <c r="C20" s="78">
        <f>SUM(C14:C19)/COUNT(C14:C19)</f>
        <v>0.3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240</v>
      </c>
      <c r="C22" s="73">
        <v>0</v>
      </c>
    </row>
    <row r="23" spans="1:3" ht="36">
      <c r="A23" s="85" t="s">
        <v>109</v>
      </c>
      <c r="B23" s="72" t="s">
        <v>201</v>
      </c>
      <c r="C23" s="73" t="s">
        <v>191</v>
      </c>
    </row>
    <row r="24" spans="1:3" ht="48">
      <c r="A24" s="85" t="s">
        <v>107</v>
      </c>
      <c r="B24" s="72" t="s">
        <v>241</v>
      </c>
      <c r="C24" s="73">
        <v>1</v>
      </c>
    </row>
    <row r="25" spans="1:3" ht="12.75" thickBot="1">
      <c r="A25" s="84" t="s">
        <v>108</v>
      </c>
      <c r="B25" s="81" t="s">
        <v>222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0.6666666666666666</v>
      </c>
    </row>
    <row r="27" spans="1:3" ht="12.75" thickBot="1">
      <c r="A27" s="153" t="s">
        <v>45</v>
      </c>
      <c r="B27" s="154"/>
      <c r="C27" s="87">
        <f>SUM(C12+C20+C26)</f>
        <v>1.1333333333333333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145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174</v>
      </c>
      <c r="B3" s="101" t="s">
        <v>242</v>
      </c>
      <c r="C3" s="71">
        <v>0</v>
      </c>
    </row>
    <row r="4" spans="1:3" ht="24">
      <c r="A4" s="97" t="s">
        <v>175</v>
      </c>
      <c r="B4" s="97" t="s">
        <v>243</v>
      </c>
      <c r="C4" s="73">
        <v>0</v>
      </c>
    </row>
    <row r="5" spans="1:3" ht="48.75" thickBot="1">
      <c r="A5" s="99" t="s">
        <v>176</v>
      </c>
      <c r="B5" s="99" t="s">
        <v>244</v>
      </c>
      <c r="C5" s="73" t="s">
        <v>191</v>
      </c>
    </row>
    <row r="6" spans="1:3" ht="13.5" customHeight="1" thickBot="1">
      <c r="A6" s="153" t="s">
        <v>19</v>
      </c>
      <c r="B6" s="154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36">
      <c r="A8" s="93" t="s">
        <v>119</v>
      </c>
      <c r="B8" s="93" t="s">
        <v>245</v>
      </c>
      <c r="C8" s="96">
        <v>0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246</v>
      </c>
      <c r="C10" s="96">
        <v>0</v>
      </c>
    </row>
    <row r="11" spans="1:3" ht="36">
      <c r="A11" s="97" t="s">
        <v>116</v>
      </c>
      <c r="B11" s="97" t="s">
        <v>223</v>
      </c>
      <c r="C11" s="96">
        <v>0.5</v>
      </c>
    </row>
    <row r="12" spans="1:3" ht="36">
      <c r="A12" s="97" t="s">
        <v>117</v>
      </c>
      <c r="B12" s="97" t="s">
        <v>224</v>
      </c>
      <c r="C12" s="96">
        <v>0.5</v>
      </c>
    </row>
    <row r="13" spans="1:3" ht="12">
      <c r="A13" s="97" t="s">
        <v>42</v>
      </c>
      <c r="B13" s="97" t="s">
        <v>43</v>
      </c>
      <c r="C13" s="73">
        <v>1</v>
      </c>
    </row>
    <row r="14" spans="1:3" ht="24.75" thickBot="1">
      <c r="A14" s="97" t="s">
        <v>118</v>
      </c>
      <c r="B14" s="97" t="s">
        <v>178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225</v>
      </c>
      <c r="C17" s="82">
        <v>1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24">
      <c r="A19" s="97" t="s">
        <v>124</v>
      </c>
      <c r="B19" s="97" t="s">
        <v>226</v>
      </c>
      <c r="C19" s="82">
        <v>1</v>
      </c>
    </row>
    <row r="20" spans="1:3" ht="41.25" customHeight="1">
      <c r="A20" s="97" t="s">
        <v>125</v>
      </c>
      <c r="B20" s="97" t="s">
        <v>192</v>
      </c>
      <c r="C20" s="82">
        <v>1</v>
      </c>
    </row>
    <row r="21" spans="1:3" ht="12">
      <c r="A21" s="97" t="s">
        <v>126</v>
      </c>
      <c r="B21" s="97" t="s">
        <v>147</v>
      </c>
      <c r="C21" s="82">
        <v>1</v>
      </c>
    </row>
    <row r="22" spans="1:3" ht="24.75" thickBot="1">
      <c r="A22" s="99" t="s">
        <v>7</v>
      </c>
      <c r="B22" s="99" t="s">
        <v>202</v>
      </c>
      <c r="C22" s="82" t="s">
        <v>191</v>
      </c>
    </row>
    <row r="23" spans="1:3" ht="12.75" thickBot="1">
      <c r="A23" s="157" t="s">
        <v>19</v>
      </c>
      <c r="B23" s="157"/>
      <c r="C23" s="78">
        <f>SUM(C17:C22)/COUNT(C17:C22)</f>
        <v>1</v>
      </c>
    </row>
    <row r="24" spans="1:3" s="89" customFormat="1" ht="13.5" customHeight="1" thickBot="1">
      <c r="A24" s="153" t="s">
        <v>45</v>
      </c>
      <c r="B24" s="154"/>
      <c r="C24" s="87">
        <f>SUM(C6+C15+C23)</f>
        <v>1.5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203</v>
      </c>
      <c r="C4" s="20">
        <v>0</v>
      </c>
    </row>
    <row r="5" spans="1:3" ht="45">
      <c r="A5" s="41" t="s">
        <v>131</v>
      </c>
      <c r="B5" s="41" t="s">
        <v>179</v>
      </c>
      <c r="C5" s="20">
        <v>0</v>
      </c>
    </row>
    <row r="6" spans="1:3" ht="23.25" thickBot="1">
      <c r="A6" s="42" t="s">
        <v>132</v>
      </c>
      <c r="B6" s="42" t="s">
        <v>180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204</v>
      </c>
      <c r="C9" s="40">
        <v>0</v>
      </c>
    </row>
    <row r="10" spans="1:3" ht="22.5">
      <c r="A10" s="41" t="s">
        <v>128</v>
      </c>
      <c r="B10" s="41" t="s">
        <v>193</v>
      </c>
      <c r="C10" s="20">
        <v>1</v>
      </c>
    </row>
    <row r="11" spans="1:3" ht="11.25">
      <c r="A11" s="41" t="s">
        <v>182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227</v>
      </c>
      <c r="C12" s="20">
        <v>1</v>
      </c>
    </row>
    <row r="13" spans="1:3" ht="12" thickBot="1">
      <c r="A13" s="41" t="s">
        <v>134</v>
      </c>
      <c r="B13" s="41" t="s">
        <v>183</v>
      </c>
      <c r="C13" s="20" t="s">
        <v>191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205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184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148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0.16666666666666666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0.3</v>
      </c>
      <c r="C5" s="30" t="s">
        <v>177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177</v>
      </c>
      <c r="D6" s="27"/>
    </row>
    <row r="7" spans="1:4" ht="37.5" customHeight="1">
      <c r="A7" s="24" t="s">
        <v>19</v>
      </c>
      <c r="B7" s="112">
        <f>SUM(B4:B6)</f>
        <v>1.1333333333333333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120</v>
      </c>
      <c r="B9" s="26">
        <f>'V. Recursos'!C6</f>
        <v>0</v>
      </c>
      <c r="C9" s="30" t="s">
        <v>105</v>
      </c>
      <c r="D9" s="29"/>
      <c r="G9" s="1" t="s">
        <v>206</v>
      </c>
    </row>
    <row r="10" spans="1:4" ht="11.25">
      <c r="A10" s="25" t="s">
        <v>21</v>
      </c>
      <c r="B10" s="26">
        <f>'V. Recursos'!C15</f>
        <v>0.5</v>
      </c>
      <c r="C10" s="30" t="s">
        <v>177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1.5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177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194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195</v>
      </c>
      <c r="C195" s="111" t="s">
        <v>62</v>
      </c>
    </row>
    <row r="196" spans="1:3" ht="13.5" thickBot="1">
      <c r="A196" s="107">
        <v>2.2</v>
      </c>
      <c r="B196" s="108" t="s">
        <v>195</v>
      </c>
      <c r="C196" s="111" t="s">
        <v>62</v>
      </c>
    </row>
    <row r="197" spans="1:3" ht="13.5" thickBot="1">
      <c r="A197" s="107">
        <v>2.3</v>
      </c>
      <c r="B197" s="108" t="s">
        <v>195</v>
      </c>
      <c r="C197" s="111" t="s">
        <v>62</v>
      </c>
    </row>
    <row r="198" spans="1:3" ht="13.5" thickBot="1">
      <c r="A198" s="107">
        <v>2.4</v>
      </c>
      <c r="B198" s="108" t="s">
        <v>195</v>
      </c>
      <c r="C198" s="111" t="s">
        <v>62</v>
      </c>
    </row>
    <row r="199" spans="1:3" ht="13.5" thickBot="1">
      <c r="A199" s="107">
        <v>2.5</v>
      </c>
      <c r="B199" s="108" t="s">
        <v>195</v>
      </c>
      <c r="C199" s="111" t="s">
        <v>62</v>
      </c>
    </row>
    <row r="200" spans="1:3" ht="13.5" thickBot="1">
      <c r="A200" s="107">
        <v>2.6</v>
      </c>
      <c r="B200" s="108" t="s">
        <v>195</v>
      </c>
      <c r="C200" s="111" t="s">
        <v>62</v>
      </c>
    </row>
    <row r="201" spans="1:3" ht="13.5" thickBot="1">
      <c r="A201" s="107">
        <v>2.7</v>
      </c>
      <c r="B201" s="108" t="s">
        <v>195</v>
      </c>
      <c r="C201" s="111" t="s">
        <v>62</v>
      </c>
    </row>
    <row r="202" spans="1:3" ht="13.5" thickBot="1">
      <c r="A202" s="107">
        <v>2.8</v>
      </c>
      <c r="B202" s="108" t="s">
        <v>195</v>
      </c>
      <c r="C202" s="111" t="s">
        <v>62</v>
      </c>
    </row>
    <row r="203" spans="1:3" ht="13.5" thickBot="1">
      <c r="A203" s="107">
        <v>2.9</v>
      </c>
      <c r="B203" s="108" t="s">
        <v>195</v>
      </c>
      <c r="C203" s="111" t="s">
        <v>62</v>
      </c>
    </row>
    <row r="204" spans="1:3" ht="13.5" thickBot="1">
      <c r="A204" s="107">
        <v>3</v>
      </c>
      <c r="B204" s="108" t="s">
        <v>195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7">
      <selection activeCell="A9" sqref="A9: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35">
      <c r="A2" s="47" t="s">
        <v>30</v>
      </c>
      <c r="B2" s="48"/>
      <c r="C2" s="49" t="s">
        <v>186</v>
      </c>
      <c r="D2" s="102" t="s">
        <v>187</v>
      </c>
    </row>
    <row r="3" spans="1:4" ht="93.75" customHeight="1">
      <c r="A3" s="50" t="s">
        <v>151</v>
      </c>
      <c r="B3" s="51"/>
      <c r="C3" s="52" t="s">
        <v>186</v>
      </c>
      <c r="D3" s="103" t="s">
        <v>207</v>
      </c>
    </row>
    <row r="4" spans="1:4" ht="93.75" customHeight="1">
      <c r="A4" s="50" t="s">
        <v>150</v>
      </c>
      <c r="B4" s="51"/>
      <c r="C4" s="52" t="s">
        <v>186</v>
      </c>
      <c r="D4" s="103" t="s">
        <v>208</v>
      </c>
    </row>
    <row r="5" spans="1:4" ht="84.75" customHeight="1">
      <c r="A5" s="50" t="s">
        <v>149</v>
      </c>
      <c r="B5" s="51"/>
      <c r="C5" s="52" t="s">
        <v>186</v>
      </c>
      <c r="D5" s="103" t="s">
        <v>209</v>
      </c>
    </row>
    <row r="6" spans="1:4" ht="135">
      <c r="A6" s="50" t="s">
        <v>188</v>
      </c>
      <c r="B6" s="51"/>
      <c r="C6" s="52" t="s">
        <v>186</v>
      </c>
      <c r="D6" s="103" t="s">
        <v>210</v>
      </c>
    </row>
    <row r="7" spans="1:4" ht="93.75" customHeight="1">
      <c r="A7" s="50" t="s">
        <v>33</v>
      </c>
      <c r="B7" s="51"/>
      <c r="C7" s="52" t="s">
        <v>248</v>
      </c>
      <c r="D7" s="103" t="s">
        <v>215</v>
      </c>
    </row>
    <row r="8" spans="1:4" ht="85.5" customHeight="1">
      <c r="A8" s="50" t="s">
        <v>152</v>
      </c>
      <c r="B8" s="51"/>
      <c r="C8" s="52" t="s">
        <v>247</v>
      </c>
      <c r="D8" s="103" t="s">
        <v>214</v>
      </c>
    </row>
    <row r="9" spans="1:4" ht="189" customHeight="1">
      <c r="A9" s="50" t="s">
        <v>250</v>
      </c>
      <c r="B9" s="51"/>
      <c r="C9" s="52" t="s">
        <v>44</v>
      </c>
      <c r="D9" s="103" t="s">
        <v>251</v>
      </c>
    </row>
    <row r="10" spans="1:4" ht="112.5">
      <c r="A10" s="50" t="s">
        <v>34</v>
      </c>
      <c r="B10" s="51"/>
      <c r="C10" s="52" t="s">
        <v>249</v>
      </c>
      <c r="D10" s="103" t="s">
        <v>216</v>
      </c>
    </row>
    <row r="11" spans="1:4" ht="112.5">
      <c r="A11" s="50" t="s">
        <v>153</v>
      </c>
      <c r="B11" s="51"/>
      <c r="C11" s="52" t="s">
        <v>186</v>
      </c>
      <c r="D11" s="103" t="s">
        <v>211</v>
      </c>
    </row>
    <row r="12" spans="1:4" ht="111" customHeight="1">
      <c r="A12" s="50" t="s">
        <v>154</v>
      </c>
      <c r="B12" s="51"/>
      <c r="C12" s="52" t="s">
        <v>44</v>
      </c>
      <c r="D12" s="103" t="s">
        <v>217</v>
      </c>
    </row>
    <row r="13" spans="1:4" ht="93.75" customHeight="1">
      <c r="A13" s="50" t="s">
        <v>36</v>
      </c>
      <c r="B13" s="51"/>
      <c r="C13" s="52" t="s">
        <v>186</v>
      </c>
      <c r="D13" s="103" t="s">
        <v>189</v>
      </c>
    </row>
    <row r="14" spans="1:4" ht="93.75" customHeight="1">
      <c r="A14" s="50" t="s">
        <v>37</v>
      </c>
      <c r="B14" s="51"/>
      <c r="C14" s="52" t="s">
        <v>186</v>
      </c>
      <c r="D14" s="103" t="s">
        <v>190</v>
      </c>
    </row>
    <row r="15" spans="1:4" ht="93.75" customHeight="1" thickBot="1">
      <c r="A15" s="53" t="s">
        <v>155</v>
      </c>
      <c r="B15" s="54"/>
      <c r="C15" s="55" t="s">
        <v>186</v>
      </c>
      <c r="D15" s="104" t="s">
        <v>218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2020-12-11T16:36:13Z</dcterms:modified>
  <cp:category/>
  <cp:version/>
  <cp:contentType/>
  <cp:contentStatus/>
</cp:coreProperties>
</file>