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636" firstSheet="2" activeTab="6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<sst xmlns="http://schemas.openxmlformats.org/spreadsheetml/2006/main" count="401" uniqueCount="253">
  <si>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</si>
  <si>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</si>
  <si>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</si>
  <si>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</si>
  <si>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</si>
  <si>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</si>
  <si>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</si>
  <si>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</si>
  <si>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</si>
  <si>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</si>
  <si>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</si>
  <si>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</si>
  <si>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</si>
  <si>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</si>
  <si>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</si>
  <si>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</si>
  <si>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</si>
  <si>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</si>
  <si>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</si>
  <si>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</si>
  <si>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</si>
  <si>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</si>
  <si>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</si>
  <si>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</si>
  <si>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</si>
  <si>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</si>
  <si>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</si>
  <si>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</si>
  <si>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</si>
  <si>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</si>
  <si>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</si>
  <si>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</si>
  <si>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</si>
  <si>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</si>
  <si>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</si>
  <si>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</si>
  <si>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</si>
  <si>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</si>
  <si>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</si>
  <si>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</si>
  <si>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</si>
  <si>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</si>
  <si>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</si>
  <si>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</si>
  <si>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</si>
  <si>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</si>
  <si>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</si>
  <si>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</si>
  <si>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</si>
  <si>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</si>
  <si>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</si>
  <si>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</si>
  <si>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</si>
  <si>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</si>
  <si>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</si>
  <si>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</si>
  <si>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</si>
  <si>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</si>
  <si>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</si>
  <si>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</si>
  <si>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</si>
  <si>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</si>
  <si>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</si>
  <si>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</si>
  <si>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</si>
  <si>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</si>
  <si>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</si>
  <si>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</si>
  <si>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</si>
  <si>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</si>
  <si>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</si>
  <si>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</si>
  <si>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</si>
  <si>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</si>
  <si>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</si>
  <si>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</si>
  <si>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</si>
  <si>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</si>
  <si>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</si>
  <si>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</si>
  <si>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</si>
  <si>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</si>
  <si>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</si>
  <si>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</si>
  <si>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</si>
  <si>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</si>
  <si>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</si>
  <si>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</si>
  <si>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</si>
  <si>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</si>
  <si>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</si>
  <si>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</si>
  <si>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</si>
  <si>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</si>
  <si>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</si>
  <si>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</si>
  <si>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</si>
  <si>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</si>
  <si>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</si>
  <si>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</si>
  <si>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</si>
  <si>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</si>
  <si>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</si>
  <si>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</si>
  <si>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</si>
  <si>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</si>
  <si>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</si>
  <si>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</si>
  <si>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</si>
  <si>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</si>
  <si>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</si>
  <si>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</si>
  <si>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</si>
  <si>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</si>
  <si>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</si>
  <si>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</si>
  <si>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</si>
  <si>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</si>
  <si>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</si>
  <si>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</si>
  <si>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</si>
  <si>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</si>
  <si>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</si>
  <si>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</si>
  <si>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</si>
  <si>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</si>
  <si>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</si>
  <si>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</si>
  <si>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</si>
  <si>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</si>
  <si>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</si>
  <si>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</si>
  <si>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</si>
  <si>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</si>
  <si>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</si>
  <si>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</si>
  <si>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</si>
  <si>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</si>
  <si>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</si>
  <si>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</si>
  <si>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</si>
  <si>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</si>
  <si>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</si>
  <si>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</si>
  <si>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</si>
  <si>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</si>
  <si>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</si>
  <si>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</si>
  <si>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</si>
  <si>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</si>
  <si>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</si>
  <si>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</si>
  <si>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</si>
  <si>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</si>
  <si>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</si>
  <si>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</si>
  <si>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</si>
  <si>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</si>
  <si>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</si>
  <si>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</si>
  <si>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</si>
  <si>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</si>
  <si>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</si>
  <si>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</si>
  <si>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</si>
  <si>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</si>
  <si>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</si>
  <si>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</si>
  <si>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</si>
  <si>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</si>
  <si>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</si>
  <si>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</si>
  <si>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</si>
  <si>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</si>
  <si>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</si>
  <si>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</si>
  <si>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</si>
  <si>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</si>
  <si>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</si>
  <si>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</si>
  <si>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</si>
  <si>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</si>
  <si>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</si>
  <si>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</si>
  <si>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</si>
  <si>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</si>
  <si>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</si>
  <si>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</si>
  <si>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</si>
  <si>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</si>
  <si>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</si>
  <si>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</si>
  <si>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</si>
  <si>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</si>
  <si>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</si>
  <si>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</si>
  <si>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</si>
  <si>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</si>
  <si>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</si>
  <si>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</si>
  <si>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Se tienen señalizadas las rutas de evauación y punto de encuentro, se recomienda ahondar en procesos de evacuacion con todos los actores de la universidad</t>
  </si>
  <si>
    <t>Se tienen los EPP para cada tarea.</t>
  </si>
  <si>
    <t>no verificable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</si>
  <si>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</si>
  <si>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</si>
  <si>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</si>
  <si>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</si>
  <si>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</si>
  <si>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</si>
  <si>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</si>
  <si>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</si>
  <si>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</si>
  <si>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</si>
  <si>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Capacitar a todos los trabajadores en la identificacion de pictogramas del SGA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</si>
  <si>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</si>
  <si>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De acuerdo a la NSR-10 (Código Nacional de Sismoresistencia), Tunja se encuentra dentro de una zona de amenaza sísmica media, alta</t>
  </si>
  <si>
    <t>Durante la temporada de lluvias, se han presentado lluvias torrenciales ocasionando la filtración de agua dentro de las instalaciones. De la parte baja de la institucion</t>
  </si>
  <si>
    <t>En la universidad se presentan manifestaciones y enfrentamientos con la fuerza pública, siendo poco probable que llegue la manifestacion hasta este edificio</t>
  </si>
  <si>
    <t>no se han identificado. No todos los horarios y jornadas se tienen cubiertas con brigadistas. .</t>
  </si>
  <si>
    <t>En esta area no hay vigilancia</t>
  </si>
  <si>
    <t>las rutas de evacuacion se encuentran debidamente señalizadas</t>
  </si>
  <si>
    <t>Las instalaciones tienen 30 años de antigüedad aproximadamente</t>
  </si>
  <si>
    <t>Los trabajadores manifiestan que no se presentan  accidentes en esta área</t>
  </si>
  <si>
    <t>la estructura no es sismo resistente puesto que no cumple con NRS 10</t>
  </si>
  <si>
    <t xml:space="preserve">se cuenta con 1 salida de emergencias, </t>
  </si>
  <si>
    <t xml:space="preserve">señaletica </t>
  </si>
  <si>
    <t>existe alarma en esta área</t>
  </si>
  <si>
    <t xml:space="preserve">Las comunicaciones se efectuan via celular, </t>
  </si>
  <si>
    <t>SI</t>
  </si>
  <si>
    <t>Alto</t>
  </si>
  <si>
    <t>Capacitar a todos los trabajadores  en primeros auxilios intermedios y avanzados de acuerdo a cronograma de formacion en control y respuesta ante emergencias, realizar simualcros, inspeccionar y llevar control del contenido de los botiquines.</t>
  </si>
  <si>
    <t xml:space="preserve">Capacitar a los trabajadores sobre el manejo del riesgo público, definir medidas de control y proteccion de bienes </t>
  </si>
  <si>
    <t xml:space="preserve">Continuar con el esquema de seguridad física 24 horas, procedimiento de almacenamiento de equipos y materiales </t>
  </si>
  <si>
    <t>se evidencia botiquin para esta area</t>
  </si>
  <si>
    <t>se evidencia botiquin y FEL para esta area</t>
  </si>
  <si>
    <t>se cuenta con extintores</t>
  </si>
  <si>
    <t>Las comunicaciones se manejan mediante celular y radio</t>
  </si>
  <si>
    <t>no se tiene Brigadista para   el coliseo</t>
  </si>
  <si>
    <t>El SGSST incluye la capacitación para las brigadas, sin embargo, se recomienda establecer un programa de formación aterrizado a los aspectos relevantes en control de emergencias especificas para los control de incendios por la carga combustible de   el coliseo</t>
  </si>
  <si>
    <t>Se cuenta con FEL Y botiquin</t>
  </si>
  <si>
    <t>la presencia de sustancias quimicas en   el coliseo es basica en productos de aseo y solventes</t>
  </si>
  <si>
    <t xml:space="preserve">en   el coliseo hay material combustible
Clase A: Maderas, papeles, plásticos, etc.
Clase C: Equipo eléctrico energizado, como maquinaria y computadores. 
No se tiene registro de incendios </t>
  </si>
  <si>
    <t>Como labores de mantenimiento en   el coliseo esporadicamente se realizan labores de trabajo en alturas</t>
  </si>
  <si>
    <t>el flujo de estudiantes es medio</t>
  </si>
  <si>
    <t>COLISEO</t>
  </si>
  <si>
    <t>Inminente</t>
  </si>
  <si>
    <t>Capacitación a brigadistas en emergencias causadas por electricidad, capacitacion en RCP,</t>
  </si>
  <si>
    <t xml:space="preserve">Mantener copias de informacion de los procesos 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</si>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</sst>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4" fillId="44" borderId="28" xfId="52" applyFont="1" applyFill="1" applyBorder="1" applyAlignment="1">
      <alignment horizontal="center" vertical="center" wrapText="1"/>
      <protection/>
    </xf>
    <xf numFmtId="0" fontId="14" fillId="44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5" borderId="28" xfId="52" applyFont="1" applyFill="1" applyBorder="1" applyAlignment="1">
      <alignment horizontal="center" vertical="center" wrapText="1"/>
      <protection/>
    </xf>
    <xf numFmtId="0" fontId="13" fillId="45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6" borderId="0" xfId="52" applyFont="1" applyFill="1" applyAlignment="1">
      <alignment horizontal="center"/>
      <protection/>
    </xf>
    <xf numFmtId="0" fontId="15" fillId="45" borderId="28" xfId="52" applyFont="1" applyFill="1" applyBorder="1" applyAlignment="1">
      <alignment horizontal="center" vertical="center" wrapText="1"/>
      <protection/>
    </xf>
    <xf numFmtId="0" fontId="15" fillId="45" borderId="11" xfId="52" applyFont="1" applyFill="1" applyBorder="1" applyAlignment="1">
      <alignment horizontal="center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16" fillId="44" borderId="28" xfId="52" applyFont="1" applyFill="1" applyBorder="1" applyAlignment="1">
      <alignment horizontal="center" vertical="center" wrapText="1"/>
      <protection/>
    </xf>
    <xf numFmtId="0" fontId="16" fillId="44" borderId="29" xfId="52" applyFont="1" applyFill="1" applyBorder="1" applyAlignment="1">
      <alignment horizontal="center" vertical="center" wrapText="1"/>
      <protection/>
    </xf>
    <xf numFmtId="0" fontId="16" fillId="44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61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838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2068175"/>
          <a:ext cx="276225" cy="2095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24301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714375</xdr:rowOff>
    </xdr:from>
    <xdr:to>
      <xdr:col>4</xdr:col>
      <xdr:colOff>428625</xdr:colOff>
      <xdr:row>12</xdr:row>
      <xdr:rowOff>923925</xdr:rowOff>
    </xdr:to>
    <xdr:sp>
      <xdr:nvSpPr>
        <xdr:cNvPr id="24" name="AutoShape 19"/>
        <xdr:cNvSpPr>
          <a:spLocks/>
        </xdr:cNvSpPr>
      </xdr:nvSpPr>
      <xdr:spPr>
        <a:xfrm>
          <a:off x="6286500" y="8982075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7" name="AutoShape 19"/>
        <xdr:cNvSpPr>
          <a:spLocks/>
        </xdr:cNvSpPr>
      </xdr:nvSpPr>
      <xdr:spPr>
        <a:xfrm>
          <a:off x="6286500" y="10934700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8" name="AutoShape 29"/>
        <xdr:cNvSpPr>
          <a:spLocks/>
        </xdr:cNvSpPr>
      </xdr:nvSpPr>
      <xdr:spPr>
        <a:xfrm>
          <a:off x="6305550" y="66960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99536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31540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105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24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9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14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62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790575</xdr:rowOff>
    </xdr:to>
    <xdr:sp>
      <xdr:nvSpPr>
        <xdr:cNvPr id="10" name="AutoShape 13"/>
        <xdr:cNvSpPr>
          <a:spLocks/>
        </xdr:cNvSpPr>
      </xdr:nvSpPr>
      <xdr:spPr>
        <a:xfrm>
          <a:off x="2876550" y="5781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75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7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8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505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77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96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82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2039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2011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230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258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477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449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668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68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906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878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50971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478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697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669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8880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440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82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2039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2011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230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82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203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2011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230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258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477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449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668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258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4778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449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668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68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906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878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50971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68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906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878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5097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687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906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878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5097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478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697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669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8880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478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697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669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88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478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697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669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88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76425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915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621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2009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76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4773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7348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6018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1730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39277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62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790575</xdr:rowOff>
    </xdr:to>
    <xdr:sp>
      <xdr:nvSpPr>
        <xdr:cNvPr id="117" name="AutoShape 258"/>
        <xdr:cNvSpPr>
          <a:spLocks/>
        </xdr:cNvSpPr>
      </xdr:nvSpPr>
      <xdr:spPr>
        <a:xfrm>
          <a:off x="2876550" y="5781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5753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72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86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50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77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96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8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77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96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82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2039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2011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230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82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203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2011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230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82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203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2011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82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2011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82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2011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820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2011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95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14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86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705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527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6097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316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287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50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6097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316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287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50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6097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316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287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506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609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31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287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506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60115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287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506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478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6974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287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506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478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6974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287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506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478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697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287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506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478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6974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2021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86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705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76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95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434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2" name="AutoShape 41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4" name="AutoShape 43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6" name="AutoShape 106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108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94773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1" name="AutoShape 297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3" name="AutoShape 299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5" name="AutoShape 301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03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9" name="AutoShape 305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1" name="AutoShape 307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309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11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13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15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0" name="AutoShape 317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2" name="AutoShape 319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3" name="AutoShape 41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4" name="AutoShape 42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5" name="AutoShape 43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7" name="AutoShape 106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8" name="AutoShape 107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9" name="AutoShape 108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1" name="AutoShape 247"/>
        <xdr:cNvSpPr>
          <a:spLocks/>
        </xdr:cNvSpPr>
      </xdr:nvSpPr>
      <xdr:spPr>
        <a:xfrm>
          <a:off x="5429250" y="94773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297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298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299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6" name="AutoShape 301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7" name="AutoShape 302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8" name="AutoShape 303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0" name="AutoShape 305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1" name="AutoShape 306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2" name="AutoShape 307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309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310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311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13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14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15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1" name="AutoShape 317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2" name="AutoShape 318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3" name="AutoShape 319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7" t="s">
        <v>103</v>
      </c>
      <c r="B2" s="127"/>
      <c r="C2" s="127"/>
    </row>
    <row r="3" spans="1:3" ht="30.75" customHeight="1">
      <c r="A3" s="127"/>
      <c r="B3" s="127"/>
      <c r="C3" s="127"/>
    </row>
    <row r="4" spans="1:3" s="12" customFormat="1" ht="12.75" customHeight="1">
      <c r="A4" s="16"/>
      <c r="B4" s="16"/>
      <c r="C4" s="16"/>
    </row>
    <row r="5" spans="1:3" ht="15">
      <c r="A5" s="127" t="s">
        <v>102</v>
      </c>
      <c r="B5" s="127"/>
      <c r="C5" s="127"/>
    </row>
    <row r="6" ht="14.25">
      <c r="A6" s="6"/>
    </row>
    <row r="7" spans="1:3" ht="55.5" customHeight="1">
      <c r="A7" s="121" t="s">
        <v>101</v>
      </c>
      <c r="B7" s="121"/>
      <c r="C7" s="121"/>
    </row>
    <row r="8" ht="14.25">
      <c r="A8" s="6"/>
    </row>
    <row r="9" spans="1:3" ht="45" customHeight="1">
      <c r="A9" s="121" t="s">
        <v>100</v>
      </c>
      <c r="B9" s="121"/>
      <c r="C9" s="121"/>
    </row>
    <row r="10" spans="1:3" ht="14.25">
      <c r="A10" s="121"/>
      <c r="B10" s="121"/>
      <c r="C10" s="121"/>
    </row>
    <row r="11" spans="1:3" ht="27.75" customHeight="1">
      <c r="A11" s="121" t="s">
        <v>99</v>
      </c>
      <c r="B11" s="121"/>
      <c r="C11" s="121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32" t="s">
        <v>95</v>
      </c>
      <c r="B14" s="123" t="s">
        <v>94</v>
      </c>
      <c r="C14" s="136" t="s">
        <v>68</v>
      </c>
    </row>
    <row r="15" spans="1:3" ht="12.75">
      <c r="A15" s="133"/>
      <c r="B15" s="135"/>
      <c r="C15" s="137"/>
    </row>
    <row r="16" spans="1:3" ht="12.75">
      <c r="A16" s="133"/>
      <c r="B16" s="135"/>
      <c r="C16" s="137"/>
    </row>
    <row r="17" spans="1:3" ht="13.5" thickBot="1">
      <c r="A17" s="134"/>
      <c r="B17" s="124"/>
      <c r="C17" s="138"/>
    </row>
    <row r="18" spans="1:3" ht="13.5" thickTop="1">
      <c r="A18" s="128" t="s">
        <v>93</v>
      </c>
      <c r="B18" s="123" t="s">
        <v>92</v>
      </c>
      <c r="C18" s="125" t="s">
        <v>91</v>
      </c>
    </row>
    <row r="19" spans="1:3" ht="39" customHeight="1" thickBot="1">
      <c r="A19" s="129"/>
      <c r="B19" s="124"/>
      <c r="C19" s="126"/>
    </row>
    <row r="20" spans="1:3" ht="13.5" thickTop="1">
      <c r="A20" s="130" t="s">
        <v>90</v>
      </c>
      <c r="B20" s="123" t="s">
        <v>89</v>
      </c>
      <c r="C20" s="125" t="s">
        <v>62</v>
      </c>
    </row>
    <row r="21" spans="1:3" ht="39.75" customHeight="1" thickBot="1">
      <c r="A21" s="131"/>
      <c r="B21" s="124"/>
      <c r="C21" s="126"/>
    </row>
    <row r="22" ht="15" thickTop="1">
      <c r="A22" s="6"/>
    </row>
    <row r="23" spans="1:3" ht="15">
      <c r="A23" s="127" t="s">
        <v>88</v>
      </c>
      <c r="B23" s="127"/>
      <c r="C23" s="127"/>
    </row>
    <row r="24" ht="14.25">
      <c r="A24" s="6"/>
    </row>
    <row r="25" spans="1:3" ht="14.25">
      <c r="A25" s="121" t="s">
        <v>87</v>
      </c>
      <c r="B25" s="121"/>
      <c r="C25" s="121"/>
    </row>
    <row r="26" ht="14.25">
      <c r="A26" s="6"/>
    </row>
    <row r="27" spans="1:3" ht="41.25" customHeight="1">
      <c r="A27" s="121" t="s">
        <v>86</v>
      </c>
      <c r="B27" s="121"/>
      <c r="C27" s="121"/>
    </row>
    <row r="28" ht="14.25">
      <c r="A28" s="6"/>
    </row>
    <row r="29" spans="1:3" ht="40.5" customHeight="1">
      <c r="A29" s="121" t="s">
        <v>85</v>
      </c>
      <c r="B29" s="121"/>
      <c r="C29" s="121"/>
    </row>
    <row r="30" spans="1:3" ht="14.25">
      <c r="A30" s="121"/>
      <c r="B30" s="121"/>
      <c r="C30" s="121"/>
    </row>
    <row r="31" spans="1:3" ht="36" customHeight="1">
      <c r="A31" s="121" t="s">
        <v>84</v>
      </c>
      <c r="B31" s="121"/>
      <c r="C31" s="121"/>
    </row>
    <row r="32" spans="1:3" ht="14.25">
      <c r="A32" s="121"/>
      <c r="B32" s="121"/>
      <c r="C32" s="121"/>
    </row>
    <row r="33" spans="1:3" ht="18" customHeight="1">
      <c r="A33" s="122" t="s">
        <v>83</v>
      </c>
      <c r="B33" s="122"/>
      <c r="C33" s="122"/>
    </row>
    <row r="34" spans="1:3" ht="14.25">
      <c r="A34" s="121"/>
      <c r="B34" s="121"/>
      <c r="C34" s="121"/>
    </row>
    <row r="35" spans="1:3" ht="51.75" customHeight="1">
      <c r="A35" s="121" t="s">
        <v>82</v>
      </c>
      <c r="B35" s="121"/>
      <c r="C35" s="121"/>
    </row>
    <row r="36" spans="1:3" ht="14.25">
      <c r="A36" s="121"/>
      <c r="B36" s="121"/>
      <c r="C36" s="121"/>
    </row>
    <row r="37" spans="1:3" ht="15">
      <c r="A37" s="122" t="s">
        <v>81</v>
      </c>
      <c r="B37" s="122"/>
      <c r="C37" s="122"/>
    </row>
    <row r="38" spans="1:3" ht="14.25">
      <c r="A38" s="121"/>
      <c r="B38" s="121"/>
      <c r="C38" s="121"/>
    </row>
    <row r="39" spans="1:3" ht="27.75" customHeight="1">
      <c r="A39" s="121" t="s">
        <v>80</v>
      </c>
      <c r="B39" s="121"/>
      <c r="C39" s="121"/>
    </row>
    <row r="40" spans="1:3" ht="14.25">
      <c r="A40" s="121"/>
      <c r="B40" s="121"/>
      <c r="C40" s="121"/>
    </row>
    <row r="41" spans="1:3" ht="30.75" customHeight="1">
      <c r="A41" s="121" t="s">
        <v>79</v>
      </c>
      <c r="B41" s="121"/>
      <c r="C41" s="121"/>
    </row>
    <row r="42" spans="1:3" ht="14.25">
      <c r="A42" s="121"/>
      <c r="B42" s="121"/>
      <c r="C42" s="121"/>
    </row>
    <row r="43" spans="1:3" ht="22.5" customHeight="1">
      <c r="A43" s="121" t="s">
        <v>78</v>
      </c>
      <c r="B43" s="121"/>
      <c r="C43" s="121"/>
    </row>
    <row r="44" spans="1:3" ht="14.25">
      <c r="A44" s="121"/>
      <c r="B44" s="121"/>
      <c r="C44" s="121"/>
    </row>
    <row r="45" spans="1:3" ht="34.5" customHeight="1">
      <c r="A45" s="121" t="s">
        <v>77</v>
      </c>
      <c r="B45" s="121"/>
      <c r="C45" s="121"/>
    </row>
    <row r="46" spans="1:3" ht="14.25">
      <c r="A46" s="121"/>
      <c r="B46" s="121"/>
      <c r="C46" s="121"/>
    </row>
    <row r="47" spans="1:3" ht="15">
      <c r="A47" s="122" t="s">
        <v>76</v>
      </c>
      <c r="B47" s="122"/>
      <c r="C47" s="122"/>
    </row>
    <row r="48" spans="1:3" ht="14.25">
      <c r="A48" s="121"/>
      <c r="B48" s="121"/>
      <c r="C48" s="121"/>
    </row>
    <row r="49" spans="1:3" ht="72.75" customHeight="1">
      <c r="A49" s="121" t="s">
        <v>75</v>
      </c>
      <c r="B49" s="121"/>
      <c r="C49" s="121"/>
    </row>
    <row r="50" spans="1:3" ht="14.25">
      <c r="A50" s="121"/>
      <c r="B50" s="121"/>
      <c r="C50" s="121"/>
    </row>
    <row r="51" spans="1:3" ht="39" customHeight="1">
      <c r="A51" s="121" t="s">
        <v>74</v>
      </c>
      <c r="B51" s="121"/>
      <c r="C51" s="121"/>
    </row>
    <row r="52" spans="1:3" ht="14.25">
      <c r="A52" s="121"/>
      <c r="B52" s="121"/>
      <c r="C52" s="121"/>
    </row>
    <row r="53" spans="1:3" ht="19.5" customHeight="1">
      <c r="A53" s="122" t="s">
        <v>73</v>
      </c>
      <c r="B53" s="122"/>
      <c r="C53" s="122"/>
    </row>
    <row r="54" spans="1:3" ht="14.25">
      <c r="A54" s="121"/>
      <c r="B54" s="121"/>
      <c r="C54" s="121"/>
    </row>
    <row r="55" spans="1:3" ht="14.25">
      <c r="A55" s="121" t="s">
        <v>72</v>
      </c>
      <c r="B55" s="121"/>
      <c r="C55" s="121"/>
    </row>
    <row r="56" spans="1:3" ht="15" thickBot="1">
      <c r="A56" s="121"/>
      <c r="B56" s="121"/>
      <c r="C56" s="121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7" t="s">
        <v>70</v>
      </c>
      <c r="B58" s="113" t="s">
        <v>69</v>
      </c>
      <c r="C58" s="115" t="s">
        <v>68</v>
      </c>
    </row>
    <row r="59" spans="1:3" ht="23.25" customHeight="1" thickBot="1">
      <c r="A59" s="118"/>
      <c r="B59" s="114"/>
      <c r="C59" s="116"/>
    </row>
    <row r="60" spans="1:3" ht="27.75" customHeight="1" thickTop="1">
      <c r="A60" s="117" t="s">
        <v>67</v>
      </c>
      <c r="B60" s="119" t="s">
        <v>66</v>
      </c>
      <c r="C60" s="115" t="s">
        <v>65</v>
      </c>
    </row>
    <row r="61" spans="1:3" ht="25.5" customHeight="1" thickBot="1">
      <c r="A61" s="118"/>
      <c r="B61" s="120"/>
      <c r="C61" s="116"/>
    </row>
    <row r="62" spans="1:3" ht="24.75" customHeight="1" thickTop="1">
      <c r="A62" s="117" t="s">
        <v>64</v>
      </c>
      <c r="B62" s="140" t="s">
        <v>63</v>
      </c>
      <c r="C62" s="115" t="s">
        <v>62</v>
      </c>
    </row>
    <row r="63" spans="1:3" ht="24" customHeight="1" thickBot="1">
      <c r="A63" s="118"/>
      <c r="B63" s="141"/>
      <c r="C63" s="116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7" t="s">
        <v>61</v>
      </c>
      <c r="B66" s="127"/>
      <c r="C66" s="127"/>
    </row>
    <row r="67" ht="14.25">
      <c r="A67" s="6"/>
    </row>
    <row r="68" spans="1:3" ht="62.25" customHeight="1">
      <c r="A68" s="121" t="s">
        <v>60</v>
      </c>
      <c r="B68" s="121"/>
      <c r="C68" s="121"/>
    </row>
    <row r="69" spans="1:3" ht="15">
      <c r="A69" s="139" t="s">
        <v>59</v>
      </c>
      <c r="B69" s="139"/>
      <c r="C69" s="139"/>
    </row>
    <row r="70" ht="14.25">
      <c r="A70" s="6"/>
    </row>
    <row r="71" spans="1:3" ht="45" customHeight="1">
      <c r="A71" s="121" t="s">
        <v>58</v>
      </c>
      <c r="B71" s="121"/>
      <c r="C71" s="121"/>
    </row>
    <row r="72" ht="14.25">
      <c r="A72" s="6"/>
    </row>
    <row r="73" spans="1:3" ht="39.75" customHeight="1">
      <c r="A73" s="121" t="s">
        <v>57</v>
      </c>
      <c r="B73" s="121"/>
      <c r="C73" s="121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8">
      <selection activeCell="F13" sqref="F13"/>
    </sheetView>
  </sheetViews>
  <sheetFormatPr defaultColWidth="11.421875" defaultRowHeight="12.75"/>
  <cols>
    <col min="1" max="1" width="15.28125" style="65" bestFit="1" customWidth="1"/>
    <col min="2" max="2" width="12.8515625" style="65" bestFit="1" customWidth="1"/>
    <col min="3" max="3" width="46.140625" style="56" customWidth="1"/>
    <col min="4" max="4" width="17.7109375" style="56" bestFit="1" customWidth="1"/>
    <col min="5" max="5" width="9.57421875" style="56" bestFit="1" customWidth="1"/>
    <col min="6" max="16384" width="11.421875" style="56" customWidth="1"/>
  </cols>
  <sheetData>
    <row r="1" spans="1:5" ht="15.75">
      <c r="A1" s="147" t="s">
        <v>244</v>
      </c>
      <c r="B1" s="148"/>
      <c r="C1" s="148"/>
      <c r="D1" s="148"/>
      <c r="E1" s="149"/>
    </row>
    <row r="2" spans="1:5" ht="47.25">
      <c r="A2" s="55" t="s">
        <v>0</v>
      </c>
      <c r="B2" s="55" t="s">
        <v>141</v>
      </c>
      <c r="C2" s="55" t="s">
        <v>38</v>
      </c>
      <c r="D2" s="55" t="s">
        <v>29</v>
      </c>
      <c r="E2" s="55" t="s">
        <v>1</v>
      </c>
    </row>
    <row r="3" spans="1:5" ht="15.75">
      <c r="A3" s="145" t="s">
        <v>31</v>
      </c>
      <c r="B3" s="145"/>
      <c r="C3" s="145"/>
      <c r="D3" s="145"/>
      <c r="E3" s="145"/>
    </row>
    <row r="4" spans="1:6" ht="60">
      <c r="A4" s="57" t="s">
        <v>30</v>
      </c>
      <c r="B4" s="57" t="s">
        <v>143</v>
      </c>
      <c r="C4" s="58" t="s">
        <v>215</v>
      </c>
      <c r="D4" s="57" t="s">
        <v>40</v>
      </c>
      <c r="E4" s="59"/>
      <c r="F4" s="60"/>
    </row>
    <row r="5" spans="1:6" ht="75">
      <c r="A5" s="57" t="s">
        <v>151</v>
      </c>
      <c r="B5" s="57" t="s">
        <v>143</v>
      </c>
      <c r="C5" s="61" t="s">
        <v>216</v>
      </c>
      <c r="D5" s="57" t="s">
        <v>40</v>
      </c>
      <c r="E5" s="59"/>
      <c r="F5" s="60"/>
    </row>
    <row r="6" spans="1:6" ht="60">
      <c r="A6" s="57" t="s">
        <v>150</v>
      </c>
      <c r="B6" s="57" t="s">
        <v>143</v>
      </c>
      <c r="C6" s="61" t="s">
        <v>195</v>
      </c>
      <c r="D6" s="57" t="s">
        <v>41</v>
      </c>
      <c r="E6" s="59"/>
      <c r="F6" s="60"/>
    </row>
    <row r="7" spans="1:5" ht="60">
      <c r="A7" s="57" t="s">
        <v>142</v>
      </c>
      <c r="B7" s="57" t="s">
        <v>143</v>
      </c>
      <c r="C7" s="62" t="s">
        <v>196</v>
      </c>
      <c r="D7" s="57" t="s">
        <v>41</v>
      </c>
      <c r="E7" s="63"/>
    </row>
    <row r="8" spans="1:5" ht="15.75">
      <c r="A8" s="145" t="s">
        <v>32</v>
      </c>
      <c r="B8" s="145"/>
      <c r="C8" s="146"/>
      <c r="D8" s="146"/>
      <c r="E8" s="146"/>
    </row>
    <row r="9" spans="1:5" ht="90">
      <c r="A9" s="57" t="s">
        <v>153</v>
      </c>
      <c r="B9" s="57" t="s">
        <v>144</v>
      </c>
      <c r="C9" s="62" t="s">
        <v>221</v>
      </c>
      <c r="D9" s="57" t="s">
        <v>41</v>
      </c>
      <c r="E9" s="63"/>
    </row>
    <row r="10" spans="1:5" ht="60">
      <c r="A10" s="57" t="s">
        <v>33</v>
      </c>
      <c r="B10" s="57" t="s">
        <v>144</v>
      </c>
      <c r="C10" s="62" t="s">
        <v>39</v>
      </c>
      <c r="D10" s="57" t="s">
        <v>41</v>
      </c>
      <c r="E10" s="63"/>
    </row>
    <row r="11" spans="1:5" ht="45.75" customHeight="1">
      <c r="A11" s="57" t="s">
        <v>152</v>
      </c>
      <c r="B11" s="57" t="s">
        <v>144</v>
      </c>
      <c r="C11" s="62" t="s">
        <v>240</v>
      </c>
      <c r="D11" s="57" t="s">
        <v>41</v>
      </c>
      <c r="E11" s="63"/>
    </row>
    <row r="12" spans="1:5" ht="105.75" customHeight="1">
      <c r="A12" s="57" t="s">
        <v>248</v>
      </c>
      <c r="B12" s="57" t="s">
        <v>143</v>
      </c>
      <c r="C12" s="62" t="s">
        <v>249</v>
      </c>
      <c r="D12" s="57" t="s">
        <v>245</v>
      </c>
      <c r="E12" s="63"/>
    </row>
    <row r="13" spans="1:5" ht="120">
      <c r="A13" s="57" t="s">
        <v>34</v>
      </c>
      <c r="B13" s="57" t="s">
        <v>144</v>
      </c>
      <c r="C13" s="64" t="s">
        <v>241</v>
      </c>
      <c r="D13" s="57" t="s">
        <v>41</v>
      </c>
      <c r="E13" s="63"/>
    </row>
    <row r="14" spans="1:5" ht="45">
      <c r="A14" s="57" t="s">
        <v>154</v>
      </c>
      <c r="B14" s="57" t="s">
        <v>144</v>
      </c>
      <c r="C14" s="64" t="s">
        <v>242</v>
      </c>
      <c r="D14" s="57" t="s">
        <v>41</v>
      </c>
      <c r="E14" s="63"/>
    </row>
    <row r="15" spans="1:6" ht="105">
      <c r="A15" s="57" t="s">
        <v>155</v>
      </c>
      <c r="B15" s="57" t="s">
        <v>144</v>
      </c>
      <c r="C15" s="61" t="s">
        <v>222</v>
      </c>
      <c r="D15" s="57" t="s">
        <v>245</v>
      </c>
      <c r="E15" s="59"/>
      <c r="F15" s="60"/>
    </row>
    <row r="16" spans="1:6" ht="15.75">
      <c r="A16" s="142" t="s">
        <v>35</v>
      </c>
      <c r="B16" s="143"/>
      <c r="C16" s="143"/>
      <c r="D16" s="143"/>
      <c r="E16" s="144"/>
      <c r="F16" s="60"/>
    </row>
    <row r="17" spans="1:6" ht="30">
      <c r="A17" s="57" t="s">
        <v>36</v>
      </c>
      <c r="B17" s="57" t="s">
        <v>143</v>
      </c>
      <c r="C17" s="61" t="s">
        <v>243</v>
      </c>
      <c r="D17" s="57" t="s">
        <v>40</v>
      </c>
      <c r="E17" s="59"/>
      <c r="F17" s="60"/>
    </row>
    <row r="18" spans="1:6" ht="45" customHeight="1">
      <c r="A18" s="57" t="s">
        <v>37</v>
      </c>
      <c r="B18" s="57" t="s">
        <v>143</v>
      </c>
      <c r="C18" s="61" t="s">
        <v>211</v>
      </c>
      <c r="D18" s="57" t="s">
        <v>41</v>
      </c>
      <c r="E18" s="59"/>
      <c r="F18" s="60"/>
    </row>
    <row r="19" spans="1:6" ht="60">
      <c r="A19" s="57" t="s">
        <v>156</v>
      </c>
      <c r="B19" s="57" t="s">
        <v>144</v>
      </c>
      <c r="C19" s="61" t="s">
        <v>217</v>
      </c>
      <c r="D19" s="57" t="s">
        <v>40</v>
      </c>
      <c r="E19" s="59"/>
      <c r="F19" s="60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44.00390625" style="66" customWidth="1"/>
    <col min="2" max="2" width="44.421875" style="66" customWidth="1"/>
    <col min="3" max="3" width="16.7109375" style="66" customWidth="1"/>
    <col min="4" max="4" width="70.8515625" style="66" customWidth="1"/>
    <col min="5" max="16384" width="11.421875" style="66" customWidth="1"/>
  </cols>
  <sheetData>
    <row r="1" spans="1:3" ht="12">
      <c r="A1" s="154" t="s">
        <v>2</v>
      </c>
      <c r="B1" s="154" t="s">
        <v>145</v>
      </c>
      <c r="C1" s="154" t="s">
        <v>45</v>
      </c>
    </row>
    <row r="2" spans="1:3" ht="12.75" thickBot="1">
      <c r="A2" s="155"/>
      <c r="B2" s="155"/>
      <c r="C2" s="155"/>
    </row>
    <row r="3" spans="1:3" ht="12.75" thickBot="1">
      <c r="A3" s="67" t="s">
        <v>8</v>
      </c>
      <c r="B3" s="67"/>
      <c r="C3" s="68"/>
    </row>
    <row r="4" spans="1:3" ht="36">
      <c r="A4" s="69" t="s">
        <v>159</v>
      </c>
      <c r="B4" s="69" t="s">
        <v>197</v>
      </c>
      <c r="C4" s="70">
        <v>1</v>
      </c>
    </row>
    <row r="5" spans="1:3" ht="24">
      <c r="A5" s="71" t="s">
        <v>158</v>
      </c>
      <c r="B5" s="71" t="s">
        <v>157</v>
      </c>
      <c r="C5" s="72">
        <v>0</v>
      </c>
    </row>
    <row r="6" spans="1:3" ht="48">
      <c r="A6" s="71" t="s">
        <v>160</v>
      </c>
      <c r="B6" s="71" t="s">
        <v>212</v>
      </c>
      <c r="C6" s="72" t="s">
        <v>190</v>
      </c>
    </row>
    <row r="7" spans="1:3" ht="60">
      <c r="A7" s="71" t="s">
        <v>161</v>
      </c>
      <c r="B7" s="71" t="s">
        <v>198</v>
      </c>
      <c r="C7" s="72" t="s">
        <v>190</v>
      </c>
    </row>
    <row r="8" spans="1:3" ht="12">
      <c r="A8" s="71" t="s">
        <v>162</v>
      </c>
      <c r="B8" s="71" t="s">
        <v>237</v>
      </c>
      <c r="C8" s="72">
        <v>1</v>
      </c>
    </row>
    <row r="9" spans="1:3" ht="36">
      <c r="A9" s="73" t="s">
        <v>163</v>
      </c>
      <c r="B9" s="73" t="s">
        <v>164</v>
      </c>
      <c r="C9" s="74">
        <v>0</v>
      </c>
    </row>
    <row r="10" spans="1:3" ht="36">
      <c r="A10" s="75" t="s">
        <v>165</v>
      </c>
      <c r="B10" s="75" t="s">
        <v>199</v>
      </c>
      <c r="C10" s="76">
        <v>0</v>
      </c>
    </row>
    <row r="11" spans="1:3" ht="36.75" thickBot="1">
      <c r="A11" s="75" t="s">
        <v>112</v>
      </c>
      <c r="B11" s="75" t="s">
        <v>166</v>
      </c>
      <c r="C11" s="76">
        <v>0</v>
      </c>
    </row>
    <row r="12" spans="1:3" ht="12.75" thickBot="1">
      <c r="A12" s="152" t="s">
        <v>19</v>
      </c>
      <c r="B12" s="153"/>
      <c r="C12" s="77">
        <f>SUM(C4:C11)/COUNT(C4:C11)</f>
        <v>0.3333333333333333</v>
      </c>
    </row>
    <row r="13" spans="1:3" ht="12.75" thickBot="1">
      <c r="A13" s="78" t="s">
        <v>9</v>
      </c>
      <c r="B13" s="79"/>
      <c r="C13" s="68"/>
    </row>
    <row r="14" spans="1:3" ht="60">
      <c r="A14" s="71" t="s">
        <v>167</v>
      </c>
      <c r="B14" s="71" t="s">
        <v>238</v>
      </c>
      <c r="C14" s="72">
        <v>0.5</v>
      </c>
    </row>
    <row r="15" spans="1:3" ht="24">
      <c r="A15" s="71" t="s">
        <v>168</v>
      </c>
      <c r="B15" s="71" t="s">
        <v>173</v>
      </c>
      <c r="C15" s="72">
        <v>0</v>
      </c>
    </row>
    <row r="16" spans="1:3" ht="36">
      <c r="A16" s="71" t="s">
        <v>169</v>
      </c>
      <c r="B16" s="71" t="s">
        <v>146</v>
      </c>
      <c r="C16" s="72">
        <v>1</v>
      </c>
    </row>
    <row r="17" spans="1:3" ht="36">
      <c r="A17" s="71" t="s">
        <v>170</v>
      </c>
      <c r="B17" s="71" t="s">
        <v>174</v>
      </c>
      <c r="C17" s="72">
        <v>0</v>
      </c>
    </row>
    <row r="18" spans="1:3" ht="36">
      <c r="A18" s="71" t="s">
        <v>171</v>
      </c>
      <c r="B18" s="71" t="s">
        <v>200</v>
      </c>
      <c r="C18" s="72" t="s">
        <v>190</v>
      </c>
    </row>
    <row r="19" spans="1:3" ht="36.75" thickBot="1">
      <c r="A19" s="80" t="s">
        <v>172</v>
      </c>
      <c r="B19" s="80" t="s">
        <v>43</v>
      </c>
      <c r="C19" s="81">
        <v>1</v>
      </c>
    </row>
    <row r="20" spans="1:3" ht="12.75" thickBot="1">
      <c r="A20" s="152" t="s">
        <v>19</v>
      </c>
      <c r="B20" s="153"/>
      <c r="C20" s="77">
        <f>SUM(C14:C19)/COUNT(C14:C19)</f>
        <v>0.5</v>
      </c>
    </row>
    <row r="21" spans="1:3" ht="12.75" thickBot="1">
      <c r="A21" s="78" t="s">
        <v>110</v>
      </c>
      <c r="B21" s="82"/>
      <c r="C21" s="68"/>
    </row>
    <row r="22" spans="1:3" ht="48">
      <c r="A22" s="83" t="s">
        <v>111</v>
      </c>
      <c r="B22" s="71" t="s">
        <v>218</v>
      </c>
      <c r="C22" s="72">
        <v>1</v>
      </c>
    </row>
    <row r="23" spans="1:3" ht="36">
      <c r="A23" s="84" t="s">
        <v>109</v>
      </c>
      <c r="B23" s="71" t="s">
        <v>201</v>
      </c>
      <c r="C23" s="72">
        <v>0</v>
      </c>
    </row>
    <row r="24" spans="1:3" ht="48">
      <c r="A24" s="84" t="s">
        <v>107</v>
      </c>
      <c r="B24" s="71" t="s">
        <v>239</v>
      </c>
      <c r="C24" s="72">
        <v>0</v>
      </c>
    </row>
    <row r="25" spans="1:3" ht="12.75" thickBot="1">
      <c r="A25" s="83" t="s">
        <v>108</v>
      </c>
      <c r="B25" s="80" t="s">
        <v>219</v>
      </c>
      <c r="C25" s="81">
        <v>1</v>
      </c>
    </row>
    <row r="26" spans="1:3" ht="12.75" thickBot="1">
      <c r="A26" s="150" t="s">
        <v>19</v>
      </c>
      <c r="B26" s="151"/>
      <c r="C26" s="85">
        <f>SUM(C22:C25)/COUNT(C22:C25)</f>
        <v>0.5</v>
      </c>
    </row>
    <row r="27" spans="1:3" ht="12.75" thickBot="1">
      <c r="A27" s="152" t="s">
        <v>45</v>
      </c>
      <c r="B27" s="153"/>
      <c r="C27" s="86">
        <f>SUM(C12+C20+C26)</f>
        <v>1.3333333333333333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52.57421875" style="89" customWidth="1"/>
    <col min="2" max="2" width="40.421875" style="89" customWidth="1"/>
    <col min="3" max="3" width="16.7109375" style="66" customWidth="1"/>
    <col min="4" max="5" width="11.421875" style="88" customWidth="1"/>
    <col min="6" max="6" width="9.7109375" style="88" customWidth="1"/>
    <col min="7" max="108" width="11.421875" style="88" customWidth="1"/>
    <col min="109" max="16384" width="11.421875" style="89" customWidth="1"/>
  </cols>
  <sheetData>
    <row r="1" spans="1:3" ht="13.5" customHeight="1" thickBot="1">
      <c r="A1" s="87" t="s">
        <v>2</v>
      </c>
      <c r="B1" s="87" t="s">
        <v>145</v>
      </c>
      <c r="C1" s="87" t="s">
        <v>45</v>
      </c>
    </row>
    <row r="2" spans="1:3" ht="12.75" thickBot="1">
      <c r="A2" s="90" t="s">
        <v>106</v>
      </c>
      <c r="B2" s="90"/>
      <c r="C2" s="91"/>
    </row>
    <row r="3" spans="1:3" ht="24.75" thickBot="1">
      <c r="A3" s="100" t="s">
        <v>175</v>
      </c>
      <c r="B3" s="100" t="s">
        <v>234</v>
      </c>
      <c r="C3" s="70">
        <v>0</v>
      </c>
    </row>
    <row r="4" spans="1:3" ht="24">
      <c r="A4" s="96" t="s">
        <v>176</v>
      </c>
      <c r="B4" s="100" t="s">
        <v>233</v>
      </c>
      <c r="C4" s="72">
        <v>0</v>
      </c>
    </row>
    <row r="5" spans="1:3" ht="48.75" thickBot="1">
      <c r="A5" s="98" t="s">
        <v>177</v>
      </c>
      <c r="B5" s="98" t="s">
        <v>235</v>
      </c>
      <c r="C5" s="72">
        <v>0</v>
      </c>
    </row>
    <row r="6" spans="1:3" ht="13.5" customHeight="1" thickBot="1">
      <c r="A6" s="152" t="s">
        <v>19</v>
      </c>
      <c r="B6" s="153"/>
      <c r="C6" s="77">
        <f>SUM(C3:C5)/3</f>
        <v>0</v>
      </c>
    </row>
    <row r="7" spans="1:3" ht="12.75" thickBot="1">
      <c r="A7" s="93" t="s">
        <v>5</v>
      </c>
      <c r="B7" s="94"/>
      <c r="C7" s="35"/>
    </row>
    <row r="8" spans="1:3" ht="24">
      <c r="A8" s="92" t="s">
        <v>119</v>
      </c>
      <c r="B8" s="92" t="s">
        <v>223</v>
      </c>
      <c r="C8" s="95" t="s">
        <v>190</v>
      </c>
    </row>
    <row r="9" spans="1:3" ht="36.75" customHeight="1">
      <c r="A9" s="96" t="s">
        <v>114</v>
      </c>
      <c r="B9" s="96" t="s">
        <v>113</v>
      </c>
      <c r="C9" s="74">
        <v>1</v>
      </c>
    </row>
    <row r="10" spans="1:3" ht="36">
      <c r="A10" s="96" t="s">
        <v>115</v>
      </c>
      <c r="B10" s="96" t="s">
        <v>224</v>
      </c>
      <c r="C10" s="95">
        <v>0.5</v>
      </c>
    </row>
    <row r="11" spans="1:3" ht="36">
      <c r="A11" s="96" t="s">
        <v>116</v>
      </c>
      <c r="B11" s="96" t="s">
        <v>220</v>
      </c>
      <c r="C11" s="95">
        <v>0</v>
      </c>
    </row>
    <row r="12" spans="1:3" ht="36">
      <c r="A12" s="96" t="s">
        <v>117</v>
      </c>
      <c r="B12" s="96" t="s">
        <v>225</v>
      </c>
      <c r="C12" s="95">
        <v>0</v>
      </c>
    </row>
    <row r="13" spans="1:3" ht="12">
      <c r="A13" s="96" t="s">
        <v>42</v>
      </c>
      <c r="B13" s="96" t="s">
        <v>44</v>
      </c>
      <c r="C13" s="72">
        <v>1</v>
      </c>
    </row>
    <row r="14" spans="1:3" ht="24.75" thickBot="1">
      <c r="A14" s="96" t="s">
        <v>118</v>
      </c>
      <c r="B14" s="96" t="s">
        <v>179</v>
      </c>
      <c r="C14" s="72">
        <v>0</v>
      </c>
    </row>
    <row r="15" spans="1:3" ht="13.5" customHeight="1" thickBot="1">
      <c r="A15" s="156" t="s">
        <v>19</v>
      </c>
      <c r="B15" s="156"/>
      <c r="C15" s="77">
        <f>SUM(C8:C14)/COUNT(C8:C14)</f>
        <v>0.4166666666666667</v>
      </c>
    </row>
    <row r="16" spans="1:3" ht="14.25" customHeight="1" thickBot="1">
      <c r="A16" s="93" t="s">
        <v>6</v>
      </c>
      <c r="B16" s="94"/>
      <c r="C16" s="35"/>
    </row>
    <row r="17" spans="1:3" ht="24">
      <c r="A17" s="97" t="s">
        <v>121</v>
      </c>
      <c r="B17" s="97" t="s">
        <v>226</v>
      </c>
      <c r="C17" s="81" t="s">
        <v>190</v>
      </c>
    </row>
    <row r="18" spans="1:3" ht="27.75" customHeight="1">
      <c r="A18" s="96" t="s">
        <v>123</v>
      </c>
      <c r="B18" s="96" t="s">
        <v>122</v>
      </c>
      <c r="C18" s="81">
        <v>1</v>
      </c>
    </row>
    <row r="19" spans="1:3" ht="24">
      <c r="A19" s="96" t="s">
        <v>124</v>
      </c>
      <c r="B19" s="96" t="s">
        <v>236</v>
      </c>
      <c r="C19" s="81" t="s">
        <v>190</v>
      </c>
    </row>
    <row r="20" spans="1:3" ht="41.25" customHeight="1">
      <c r="A20" s="96" t="s">
        <v>125</v>
      </c>
      <c r="B20" s="96" t="s">
        <v>191</v>
      </c>
      <c r="C20" s="81">
        <v>1</v>
      </c>
    </row>
    <row r="21" spans="1:3" ht="12">
      <c r="A21" s="96" t="s">
        <v>126</v>
      </c>
      <c r="B21" s="96" t="s">
        <v>147</v>
      </c>
      <c r="C21" s="81">
        <v>1</v>
      </c>
    </row>
    <row r="22" spans="1:3" ht="24.75" thickBot="1">
      <c r="A22" s="98" t="s">
        <v>7</v>
      </c>
      <c r="B22" s="98" t="s">
        <v>202</v>
      </c>
      <c r="C22" s="81" t="s">
        <v>190</v>
      </c>
    </row>
    <row r="23" spans="1:3" ht="12.75" thickBot="1">
      <c r="A23" s="156" t="s">
        <v>19</v>
      </c>
      <c r="B23" s="156"/>
      <c r="C23" s="77">
        <f>SUM(C17:C22)/COUNT(C17:C22)</f>
        <v>1</v>
      </c>
    </row>
    <row r="24" spans="1:3" s="88" customFormat="1" ht="13.5" customHeight="1" thickBot="1">
      <c r="A24" s="152" t="s">
        <v>45</v>
      </c>
      <c r="B24" s="153"/>
      <c r="C24" s="86">
        <f>SUM(C6+C15+C23)</f>
        <v>1.4166666666666667</v>
      </c>
    </row>
    <row r="25" s="88" customFormat="1" ht="12">
      <c r="C25" s="66"/>
    </row>
    <row r="26" s="88" customFormat="1" ht="12">
      <c r="C26" s="66"/>
    </row>
    <row r="27" s="88" customFormat="1" ht="12">
      <c r="C27" s="66"/>
    </row>
    <row r="28" s="88" customFormat="1" ht="12">
      <c r="C28" s="66"/>
    </row>
    <row r="29" s="88" customFormat="1" ht="12">
      <c r="C29" s="66"/>
    </row>
    <row r="30" s="88" customFormat="1" ht="12">
      <c r="C30" s="66"/>
    </row>
    <row r="31" s="88" customFormat="1" ht="12">
      <c r="C31" s="66"/>
    </row>
    <row r="32" s="88" customFormat="1" ht="12">
      <c r="C32" s="66"/>
    </row>
    <row r="33" s="88" customFormat="1" ht="12">
      <c r="C33" s="66"/>
    </row>
    <row r="34" s="88" customFormat="1" ht="12">
      <c r="C34" s="66"/>
    </row>
    <row r="35" s="88" customFormat="1" ht="12">
      <c r="C35" s="66"/>
    </row>
    <row r="36" s="88" customFormat="1" ht="12">
      <c r="C36" s="66"/>
    </row>
    <row r="37" s="88" customFormat="1" ht="12">
      <c r="C37" s="66"/>
    </row>
    <row r="38" s="88" customFormat="1" ht="12">
      <c r="C38" s="66"/>
    </row>
    <row r="39" s="88" customFormat="1" ht="12">
      <c r="C39" s="66"/>
    </row>
    <row r="40" s="88" customFormat="1" ht="12">
      <c r="C40" s="66"/>
    </row>
    <row r="41" s="88" customFormat="1" ht="12">
      <c r="C41" s="66"/>
    </row>
    <row r="42" s="88" customFormat="1" ht="12">
      <c r="C42" s="66"/>
    </row>
    <row r="43" s="88" customFormat="1" ht="12">
      <c r="C43" s="66"/>
    </row>
    <row r="44" s="88" customFormat="1" ht="12">
      <c r="C44" s="66"/>
    </row>
    <row r="45" s="88" customFormat="1" ht="12">
      <c r="C45" s="66"/>
    </row>
    <row r="46" s="88" customFormat="1" ht="12">
      <c r="C46" s="66"/>
    </row>
    <row r="47" s="88" customFormat="1" ht="12">
      <c r="C47" s="66"/>
    </row>
    <row r="48" s="88" customFormat="1" ht="12">
      <c r="C48" s="66"/>
    </row>
    <row r="49" s="88" customFormat="1" ht="12">
      <c r="C49" s="66"/>
    </row>
    <row r="50" s="88" customFormat="1" ht="12">
      <c r="C50" s="66"/>
    </row>
    <row r="51" s="88" customFormat="1" ht="12">
      <c r="C51" s="66"/>
    </row>
    <row r="52" s="88" customFormat="1" ht="12">
      <c r="C52" s="66"/>
    </row>
    <row r="53" s="88" customFormat="1" ht="12">
      <c r="C53" s="66"/>
    </row>
    <row r="54" s="88" customFormat="1" ht="12">
      <c r="C54" s="66"/>
    </row>
    <row r="55" s="88" customFormat="1" ht="12">
      <c r="C55" s="66"/>
    </row>
    <row r="56" s="88" customFormat="1" ht="12">
      <c r="C56" s="66"/>
    </row>
    <row r="57" s="88" customFormat="1" ht="12">
      <c r="C57" s="66"/>
    </row>
    <row r="58" s="88" customFormat="1" ht="12">
      <c r="C58" s="66"/>
    </row>
    <row r="59" s="88" customFormat="1" ht="12">
      <c r="C59" s="66"/>
    </row>
    <row r="60" s="88" customFormat="1" ht="12">
      <c r="C60" s="66"/>
    </row>
    <row r="61" s="88" customFormat="1" ht="12">
      <c r="C61" s="66"/>
    </row>
    <row r="62" s="88" customFormat="1" ht="12">
      <c r="C62" s="66"/>
    </row>
    <row r="63" s="88" customFormat="1" ht="12">
      <c r="C63" s="66"/>
    </row>
    <row r="64" s="88" customFormat="1" ht="12">
      <c r="C64" s="66"/>
    </row>
    <row r="65" s="88" customFormat="1" ht="12">
      <c r="C65" s="66"/>
    </row>
    <row r="66" s="88" customFormat="1" ht="12">
      <c r="C66" s="66"/>
    </row>
    <row r="67" s="88" customFormat="1" ht="12">
      <c r="C67" s="66"/>
    </row>
    <row r="68" s="88" customFormat="1" ht="12">
      <c r="C68" s="66"/>
    </row>
    <row r="69" s="88" customFormat="1" ht="12">
      <c r="C69" s="66"/>
    </row>
    <row r="70" s="88" customFormat="1" ht="12">
      <c r="C70" s="66"/>
    </row>
    <row r="71" s="88" customFormat="1" ht="12">
      <c r="C71" s="66"/>
    </row>
    <row r="72" s="88" customFormat="1" ht="12">
      <c r="C72" s="66"/>
    </row>
    <row r="73" s="88" customFormat="1" ht="12">
      <c r="C73" s="66"/>
    </row>
    <row r="74" s="88" customFormat="1" ht="12">
      <c r="C74" s="66"/>
    </row>
    <row r="75" s="88" customFormat="1" ht="12">
      <c r="C75" s="66"/>
    </row>
    <row r="76" s="88" customFormat="1" ht="12">
      <c r="C76" s="66"/>
    </row>
    <row r="77" s="88" customFormat="1" ht="12">
      <c r="C77" s="66"/>
    </row>
    <row r="78" s="88" customFormat="1" ht="12">
      <c r="C78" s="66"/>
    </row>
    <row r="79" s="88" customFormat="1" ht="12">
      <c r="C79" s="66"/>
    </row>
    <row r="80" s="88" customFormat="1" ht="12">
      <c r="C80" s="66"/>
    </row>
    <row r="81" s="88" customFormat="1" ht="12">
      <c r="C81" s="66"/>
    </row>
    <row r="82" s="88" customFormat="1" ht="12">
      <c r="C82" s="66"/>
    </row>
    <row r="83" s="88" customFormat="1" ht="12">
      <c r="C83" s="66"/>
    </row>
    <row r="84" s="88" customFormat="1" ht="12">
      <c r="C84" s="66"/>
    </row>
    <row r="85" s="88" customFormat="1" ht="12">
      <c r="C85" s="66"/>
    </row>
    <row r="86" s="88" customFormat="1" ht="12">
      <c r="C86" s="66"/>
    </row>
    <row r="87" s="88" customFormat="1" ht="12">
      <c r="C87" s="66"/>
    </row>
    <row r="88" s="88" customFormat="1" ht="12">
      <c r="C88" s="66"/>
    </row>
    <row r="89" s="88" customFormat="1" ht="12">
      <c r="C89" s="66"/>
    </row>
    <row r="90" s="88" customFormat="1" ht="12">
      <c r="C90" s="66"/>
    </row>
    <row r="91" s="88" customFormat="1" ht="12">
      <c r="C91" s="66"/>
    </row>
    <row r="92" s="88" customFormat="1" ht="12">
      <c r="C92" s="66"/>
    </row>
    <row r="93" s="88" customFormat="1" ht="12">
      <c r="C93" s="66"/>
    </row>
    <row r="94" s="88" customFormat="1" ht="12">
      <c r="C94" s="66"/>
    </row>
    <row r="95" s="88" customFormat="1" ht="12">
      <c r="C95" s="66"/>
    </row>
    <row r="96" s="88" customFormat="1" ht="12">
      <c r="C96" s="66"/>
    </row>
    <row r="97" s="88" customFormat="1" ht="12">
      <c r="C97" s="66"/>
    </row>
    <row r="98" s="88" customFormat="1" ht="12">
      <c r="C98" s="66"/>
    </row>
    <row r="99" s="88" customFormat="1" ht="12">
      <c r="C99" s="66"/>
    </row>
    <row r="100" s="88" customFormat="1" ht="12">
      <c r="C100" s="66"/>
    </row>
    <row r="101" s="88" customFormat="1" ht="12">
      <c r="C101" s="66"/>
    </row>
    <row r="102" s="88" customFormat="1" ht="12">
      <c r="C102" s="66"/>
    </row>
    <row r="103" s="88" customFormat="1" ht="12">
      <c r="C103" s="66"/>
    </row>
    <row r="104" s="88" customFormat="1" ht="12">
      <c r="C104" s="66"/>
    </row>
    <row r="105" s="88" customFormat="1" ht="12">
      <c r="C105" s="66"/>
    </row>
    <row r="106" s="88" customFormat="1" ht="12">
      <c r="C106" s="66"/>
    </row>
    <row r="107" s="88" customFormat="1" ht="12">
      <c r="C107" s="66"/>
    </row>
    <row r="108" s="88" customFormat="1" ht="12">
      <c r="C108" s="66"/>
    </row>
    <row r="109" s="88" customFormat="1" ht="12">
      <c r="C109" s="66"/>
    </row>
    <row r="110" s="88" customFormat="1" ht="12">
      <c r="C110" s="66"/>
    </row>
    <row r="111" s="88" customFormat="1" ht="12">
      <c r="C111" s="66"/>
    </row>
    <row r="112" s="88" customFormat="1" ht="12">
      <c r="C112" s="66"/>
    </row>
    <row r="113" s="88" customFormat="1" ht="12">
      <c r="C113" s="66"/>
    </row>
    <row r="114" s="88" customFormat="1" ht="12">
      <c r="C114" s="66"/>
    </row>
    <row r="115" s="88" customFormat="1" ht="12">
      <c r="C115" s="66"/>
    </row>
    <row r="116" s="88" customFormat="1" ht="12">
      <c r="C116" s="66"/>
    </row>
    <row r="117" s="88" customFormat="1" ht="12">
      <c r="C117" s="66"/>
    </row>
    <row r="118" s="88" customFormat="1" ht="12">
      <c r="C118" s="66"/>
    </row>
    <row r="119" s="88" customFormat="1" ht="12">
      <c r="C119" s="66"/>
    </row>
    <row r="120" s="88" customFormat="1" ht="12">
      <c r="C120" s="66"/>
    </row>
    <row r="121" s="88" customFormat="1" ht="12">
      <c r="C121" s="66"/>
    </row>
    <row r="122" s="88" customFormat="1" ht="12">
      <c r="C122" s="66"/>
    </row>
    <row r="123" s="88" customFormat="1" ht="12">
      <c r="C123" s="66"/>
    </row>
    <row r="124" s="88" customFormat="1" ht="12">
      <c r="C124" s="66"/>
    </row>
    <row r="125" s="88" customFormat="1" ht="12">
      <c r="C125" s="66"/>
    </row>
    <row r="126" s="88" customFormat="1" ht="12">
      <c r="C126" s="66"/>
    </row>
    <row r="127" s="88" customFormat="1" ht="12">
      <c r="C127" s="66"/>
    </row>
    <row r="128" s="88" customFormat="1" ht="12">
      <c r="C128" s="66"/>
    </row>
    <row r="129" s="88" customFormat="1" ht="12">
      <c r="C129" s="66"/>
    </row>
    <row r="130" s="88" customFormat="1" ht="12">
      <c r="C130" s="66"/>
    </row>
    <row r="131" s="88" customFormat="1" ht="12">
      <c r="C131" s="66"/>
    </row>
    <row r="132" s="88" customFormat="1" ht="12">
      <c r="C132" s="66"/>
    </row>
    <row r="133" s="88" customFormat="1" ht="12">
      <c r="C133" s="66"/>
    </row>
    <row r="134" s="88" customFormat="1" ht="12">
      <c r="C134" s="66"/>
    </row>
    <row r="135" s="88" customFormat="1" ht="12">
      <c r="C135" s="66"/>
    </row>
    <row r="136" s="88" customFormat="1" ht="12">
      <c r="C136" s="66"/>
    </row>
    <row r="137" s="88" customFormat="1" ht="12">
      <c r="C137" s="66"/>
    </row>
    <row r="138" s="88" customFormat="1" ht="12">
      <c r="C138" s="66"/>
    </row>
    <row r="139" s="88" customFormat="1" ht="12">
      <c r="C139" s="66"/>
    </row>
    <row r="140" s="88" customFormat="1" ht="12">
      <c r="C140" s="66"/>
    </row>
    <row r="141" s="88" customFormat="1" ht="12">
      <c r="C141" s="66"/>
    </row>
    <row r="142" s="88" customFormat="1" ht="12">
      <c r="C142" s="66"/>
    </row>
    <row r="143" s="88" customFormat="1" ht="12">
      <c r="C143" s="66"/>
    </row>
    <row r="144" s="88" customFormat="1" ht="12">
      <c r="C144" s="66"/>
    </row>
    <row r="145" s="88" customFormat="1" ht="12">
      <c r="C145" s="66"/>
    </row>
    <row r="146" s="88" customFormat="1" ht="12">
      <c r="C146" s="66"/>
    </row>
    <row r="147" s="88" customFormat="1" ht="12">
      <c r="C147" s="66"/>
    </row>
    <row r="148" s="88" customFormat="1" ht="12">
      <c r="C148" s="66"/>
    </row>
    <row r="149" s="88" customFormat="1" ht="12">
      <c r="C149" s="66"/>
    </row>
    <row r="150" s="88" customFormat="1" ht="12">
      <c r="C150" s="66"/>
    </row>
    <row r="151" s="88" customFormat="1" ht="12">
      <c r="C151" s="66"/>
    </row>
    <row r="152" s="88" customFormat="1" ht="12">
      <c r="C152" s="66"/>
    </row>
    <row r="153" s="88" customFormat="1" ht="12">
      <c r="C153" s="66"/>
    </row>
    <row r="154" s="88" customFormat="1" ht="12">
      <c r="C154" s="66"/>
    </row>
    <row r="155" s="88" customFormat="1" ht="12">
      <c r="C155" s="66"/>
    </row>
    <row r="156" s="88" customFormat="1" ht="12">
      <c r="C156" s="66"/>
    </row>
    <row r="157" s="88" customFormat="1" ht="12">
      <c r="C157" s="66"/>
    </row>
    <row r="158" s="88" customFormat="1" ht="12">
      <c r="C158" s="66"/>
    </row>
    <row r="159" s="88" customFormat="1" ht="12">
      <c r="C159" s="66"/>
    </row>
    <row r="160" s="88" customFormat="1" ht="12">
      <c r="C160" s="66"/>
    </row>
    <row r="161" s="88" customFormat="1" ht="12">
      <c r="C161" s="66"/>
    </row>
    <row r="162" s="88" customFormat="1" ht="12">
      <c r="C162" s="66"/>
    </row>
    <row r="163" s="88" customFormat="1" ht="12">
      <c r="C163" s="66"/>
    </row>
    <row r="164" s="88" customFormat="1" ht="12">
      <c r="C164" s="66"/>
    </row>
    <row r="165" s="88" customFormat="1" ht="12">
      <c r="C165" s="66"/>
    </row>
    <row r="166" s="88" customFormat="1" ht="12">
      <c r="C166" s="66"/>
    </row>
    <row r="167" s="88" customFormat="1" ht="12">
      <c r="C167" s="66"/>
    </row>
    <row r="168" s="88" customFormat="1" ht="12">
      <c r="C168" s="66"/>
    </row>
    <row r="169" s="88" customFormat="1" ht="12">
      <c r="C169" s="66"/>
    </row>
    <row r="170" s="88" customFormat="1" ht="12">
      <c r="C170" s="66"/>
    </row>
    <row r="171" s="88" customFormat="1" ht="12">
      <c r="C171" s="66"/>
    </row>
    <row r="172" s="88" customFormat="1" ht="12">
      <c r="C172" s="66"/>
    </row>
    <row r="173" s="88" customFormat="1" ht="12">
      <c r="C173" s="66"/>
    </row>
    <row r="174" s="88" customFormat="1" ht="12">
      <c r="C174" s="66"/>
    </row>
    <row r="175" s="88" customFormat="1" ht="12">
      <c r="C175" s="66"/>
    </row>
    <row r="176" s="88" customFormat="1" ht="12">
      <c r="C176" s="66"/>
    </row>
    <row r="177" s="88" customFormat="1" ht="12">
      <c r="C177" s="66"/>
    </row>
    <row r="178" s="88" customFormat="1" ht="12">
      <c r="C178" s="66"/>
    </row>
    <row r="179" s="88" customFormat="1" ht="12">
      <c r="C179" s="66"/>
    </row>
    <row r="180" s="88" customFormat="1" ht="12">
      <c r="C180" s="66"/>
    </row>
    <row r="181" s="88" customFormat="1" ht="12">
      <c r="C181" s="66"/>
    </row>
    <row r="182" s="88" customFormat="1" ht="12">
      <c r="C182" s="66"/>
    </row>
    <row r="183" s="88" customFormat="1" ht="12">
      <c r="C183" s="66"/>
    </row>
    <row r="184" s="88" customFormat="1" ht="12">
      <c r="C184" s="66"/>
    </row>
    <row r="185" s="88" customFormat="1" ht="12">
      <c r="C185" s="66"/>
    </row>
    <row r="186" s="88" customFormat="1" ht="12">
      <c r="C186" s="66"/>
    </row>
    <row r="187" s="88" customFormat="1" ht="12">
      <c r="C187" s="66"/>
    </row>
    <row r="188" s="88" customFormat="1" ht="12">
      <c r="C188" s="66"/>
    </row>
    <row r="189" s="88" customFormat="1" ht="12">
      <c r="C189" s="66"/>
    </row>
    <row r="190" s="88" customFormat="1" ht="12">
      <c r="C190" s="66"/>
    </row>
    <row r="191" s="88" customFormat="1" ht="12">
      <c r="C191" s="66"/>
    </row>
    <row r="192" s="88" customFormat="1" ht="12">
      <c r="C192" s="66"/>
    </row>
    <row r="193" s="88" customFormat="1" ht="12">
      <c r="C193" s="66"/>
    </row>
    <row r="194" s="88" customFormat="1" ht="12">
      <c r="C194" s="66"/>
    </row>
    <row r="195" s="88" customFormat="1" ht="12">
      <c r="C195" s="66"/>
    </row>
    <row r="196" s="88" customFormat="1" ht="12">
      <c r="C196" s="66"/>
    </row>
    <row r="197" s="88" customFormat="1" ht="12">
      <c r="C197" s="66"/>
    </row>
    <row r="198" s="88" customFormat="1" ht="12">
      <c r="C198" s="66"/>
    </row>
    <row r="199" s="88" customFormat="1" ht="12">
      <c r="C199" s="66"/>
    </row>
    <row r="200" s="88" customFormat="1" ht="12">
      <c r="C200" s="66"/>
    </row>
    <row r="201" s="88" customFormat="1" ht="12">
      <c r="C201" s="66"/>
    </row>
    <row r="202" s="88" customFormat="1" ht="12">
      <c r="C202" s="66"/>
    </row>
    <row r="203" s="88" customFormat="1" ht="12">
      <c r="C203" s="66"/>
    </row>
    <row r="204" s="88" customFormat="1" ht="12">
      <c r="C204" s="66"/>
    </row>
    <row r="205" s="88" customFormat="1" ht="12">
      <c r="C205" s="66"/>
    </row>
    <row r="206" s="88" customFormat="1" ht="12">
      <c r="C206" s="66"/>
    </row>
    <row r="207" s="88" customFormat="1" ht="12">
      <c r="C207" s="66"/>
    </row>
    <row r="208" s="88" customFormat="1" ht="12">
      <c r="C208" s="66"/>
    </row>
    <row r="209" s="88" customFormat="1" ht="12">
      <c r="C209" s="66"/>
    </row>
    <row r="210" s="88" customFormat="1" ht="12">
      <c r="C210" s="66"/>
    </row>
    <row r="211" s="88" customFormat="1" ht="12">
      <c r="C211" s="66"/>
    </row>
    <row r="212" s="88" customFormat="1" ht="12">
      <c r="C212" s="66"/>
    </row>
    <row r="213" s="88" customFormat="1" ht="12">
      <c r="C213" s="66"/>
    </row>
    <row r="214" s="88" customFormat="1" ht="12">
      <c r="C214" s="66"/>
    </row>
    <row r="215" s="88" customFormat="1" ht="12">
      <c r="C215" s="66"/>
    </row>
    <row r="216" s="88" customFormat="1" ht="12">
      <c r="C216" s="66"/>
    </row>
    <row r="217" s="88" customFormat="1" ht="12">
      <c r="C217" s="66"/>
    </row>
    <row r="218" s="88" customFormat="1" ht="12">
      <c r="C218" s="66"/>
    </row>
    <row r="219" s="88" customFormat="1" ht="12">
      <c r="C219" s="66"/>
    </row>
    <row r="220" s="88" customFormat="1" ht="12">
      <c r="C220" s="66"/>
    </row>
    <row r="221" s="88" customFormat="1" ht="12">
      <c r="C221" s="66"/>
    </row>
    <row r="222" s="88" customFormat="1" ht="12">
      <c r="C222" s="66"/>
    </row>
    <row r="223" s="88" customFormat="1" ht="12">
      <c r="C223" s="66"/>
    </row>
    <row r="224" s="88" customFormat="1" ht="12">
      <c r="C224" s="66"/>
    </row>
    <row r="225" s="88" customFormat="1" ht="12">
      <c r="C225" s="66"/>
    </row>
    <row r="226" s="88" customFormat="1" ht="12">
      <c r="C226" s="66"/>
    </row>
    <row r="227" s="88" customFormat="1" ht="12">
      <c r="C227" s="66"/>
    </row>
    <row r="228" s="88" customFormat="1" ht="12">
      <c r="C228" s="66"/>
    </row>
    <row r="229" s="88" customFormat="1" ht="12">
      <c r="C229" s="66"/>
    </row>
    <row r="230" s="88" customFormat="1" ht="12">
      <c r="C230" s="66"/>
    </row>
    <row r="231" s="88" customFormat="1" ht="12">
      <c r="C231" s="66"/>
    </row>
    <row r="232" s="88" customFormat="1" ht="12">
      <c r="C232" s="66"/>
    </row>
    <row r="233" s="88" customFormat="1" ht="12">
      <c r="C233" s="66"/>
    </row>
    <row r="234" s="88" customFormat="1" ht="12">
      <c r="C234" s="66"/>
    </row>
    <row r="235" s="88" customFormat="1" ht="12">
      <c r="C235" s="66"/>
    </row>
    <row r="236" s="88" customFormat="1" ht="12">
      <c r="C236" s="66"/>
    </row>
    <row r="237" s="88" customFormat="1" ht="12">
      <c r="C237" s="66"/>
    </row>
    <row r="238" s="88" customFormat="1" ht="12">
      <c r="C238" s="66"/>
    </row>
    <row r="239" s="88" customFormat="1" ht="12">
      <c r="C239" s="66"/>
    </row>
    <row r="240" s="88" customFormat="1" ht="12">
      <c r="C240" s="66"/>
    </row>
    <row r="241" s="88" customFormat="1" ht="12">
      <c r="C241" s="66"/>
    </row>
    <row r="242" s="88" customFormat="1" ht="12">
      <c r="C242" s="66"/>
    </row>
    <row r="243" s="88" customFormat="1" ht="12">
      <c r="C243" s="66"/>
    </row>
    <row r="244" s="88" customFormat="1" ht="12">
      <c r="C244" s="66"/>
    </row>
    <row r="245" s="88" customFormat="1" ht="12">
      <c r="C245" s="66"/>
    </row>
    <row r="246" s="88" customFormat="1" ht="12">
      <c r="C246" s="66"/>
    </row>
    <row r="247" s="88" customFormat="1" ht="12">
      <c r="C247" s="66"/>
    </row>
    <row r="248" s="88" customFormat="1" ht="12">
      <c r="C248" s="66"/>
    </row>
    <row r="249" s="88" customFormat="1" ht="12">
      <c r="C249" s="66"/>
    </row>
    <row r="250" s="88" customFormat="1" ht="12">
      <c r="C250" s="66"/>
    </row>
    <row r="251" s="88" customFormat="1" ht="12">
      <c r="C251" s="66"/>
    </row>
    <row r="252" s="88" customFormat="1" ht="12">
      <c r="C252" s="66"/>
    </row>
    <row r="253" s="88" customFormat="1" ht="12">
      <c r="C253" s="66"/>
    </row>
    <row r="254" s="88" customFormat="1" ht="12">
      <c r="C254" s="66"/>
    </row>
    <row r="255" s="88" customFormat="1" ht="12">
      <c r="C255" s="66"/>
    </row>
    <row r="256" s="88" customFormat="1" ht="12">
      <c r="C256" s="66"/>
    </row>
    <row r="257" s="88" customFormat="1" ht="12">
      <c r="C257" s="66"/>
    </row>
    <row r="258" s="88" customFormat="1" ht="12">
      <c r="C258" s="66"/>
    </row>
    <row r="259" s="88" customFormat="1" ht="12">
      <c r="C259" s="66"/>
    </row>
    <row r="260" s="88" customFormat="1" ht="12">
      <c r="C260" s="66"/>
    </row>
    <row r="261" s="88" customFormat="1" ht="12">
      <c r="C261" s="66"/>
    </row>
    <row r="262" s="88" customFormat="1" ht="12">
      <c r="C262" s="66"/>
    </row>
    <row r="263" s="88" customFormat="1" ht="12">
      <c r="C263" s="66"/>
    </row>
    <row r="264" s="88" customFormat="1" ht="12">
      <c r="C264" s="66"/>
    </row>
    <row r="265" s="88" customFormat="1" ht="12">
      <c r="C265" s="66"/>
    </row>
    <row r="266" s="88" customFormat="1" ht="12">
      <c r="C266" s="66"/>
    </row>
    <row r="267" s="88" customFormat="1" ht="12">
      <c r="C267" s="66"/>
    </row>
    <row r="268" s="88" customFormat="1" ht="12">
      <c r="C268" s="66"/>
    </row>
    <row r="269" s="88" customFormat="1" ht="12">
      <c r="C269" s="66"/>
    </row>
    <row r="270" s="88" customFormat="1" ht="12">
      <c r="C270" s="66"/>
    </row>
    <row r="271" s="88" customFormat="1" ht="12">
      <c r="C271" s="66"/>
    </row>
    <row r="272" s="88" customFormat="1" ht="12">
      <c r="C272" s="66"/>
    </row>
    <row r="273" s="88" customFormat="1" ht="12">
      <c r="C273" s="66"/>
    </row>
    <row r="274" s="88" customFormat="1" ht="12">
      <c r="C274" s="66"/>
    </row>
    <row r="275" s="88" customFormat="1" ht="12">
      <c r="C275" s="66"/>
    </row>
    <row r="276" s="88" customFormat="1" ht="12">
      <c r="C276" s="66"/>
    </row>
    <row r="277" s="88" customFormat="1" ht="12">
      <c r="C277" s="66"/>
    </row>
    <row r="278" s="88" customFormat="1" ht="12">
      <c r="C278" s="66"/>
    </row>
    <row r="279" s="88" customFormat="1" ht="12">
      <c r="C279" s="66"/>
    </row>
    <row r="280" s="88" customFormat="1" ht="12">
      <c r="C280" s="66"/>
    </row>
    <row r="281" s="88" customFormat="1" ht="12">
      <c r="C281" s="66"/>
    </row>
    <row r="282" s="88" customFormat="1" ht="12">
      <c r="C282" s="66"/>
    </row>
    <row r="283" s="88" customFormat="1" ht="12">
      <c r="C283" s="66"/>
    </row>
    <row r="284" s="88" customFormat="1" ht="12">
      <c r="C284" s="66"/>
    </row>
    <row r="285" s="88" customFormat="1" ht="12">
      <c r="C285" s="66"/>
    </row>
    <row r="286" s="88" customFormat="1" ht="12">
      <c r="C286" s="66"/>
    </row>
    <row r="287" s="88" customFormat="1" ht="12">
      <c r="C287" s="66"/>
    </row>
    <row r="288" s="88" customFormat="1" ht="12">
      <c r="C288" s="66"/>
    </row>
    <row r="289" s="88" customFormat="1" ht="12">
      <c r="C289" s="66"/>
    </row>
    <row r="290" s="88" customFormat="1" ht="12">
      <c r="C290" s="66"/>
    </row>
    <row r="291" s="88" customFormat="1" ht="12">
      <c r="C291" s="66"/>
    </row>
    <row r="292" s="88" customFormat="1" ht="12">
      <c r="C292" s="66"/>
    </row>
    <row r="293" s="88" customFormat="1" ht="12">
      <c r="C293" s="66"/>
    </row>
    <row r="294" s="88" customFormat="1" ht="12">
      <c r="C294" s="66"/>
    </row>
    <row r="295" s="88" customFormat="1" ht="12">
      <c r="C295" s="66"/>
    </row>
    <row r="296" s="88" customFormat="1" ht="12">
      <c r="C296" s="66"/>
    </row>
    <row r="297" s="88" customFormat="1" ht="12">
      <c r="C297" s="66"/>
    </row>
    <row r="298" s="88" customFormat="1" ht="12">
      <c r="C298" s="66"/>
    </row>
    <row r="299" s="88" customFormat="1" ht="12">
      <c r="C299" s="66"/>
    </row>
    <row r="300" s="88" customFormat="1" ht="12">
      <c r="C300" s="66"/>
    </row>
    <row r="301" s="88" customFormat="1" ht="12">
      <c r="C301" s="66"/>
    </row>
    <row r="302" s="88" customFormat="1" ht="12">
      <c r="C302" s="66"/>
    </row>
    <row r="303" s="88" customFormat="1" ht="12">
      <c r="C303" s="66"/>
    </row>
    <row r="304" s="88" customFormat="1" ht="12">
      <c r="C304" s="66"/>
    </row>
    <row r="305" s="88" customFormat="1" ht="12">
      <c r="C305" s="66"/>
    </row>
    <row r="306" s="88" customFormat="1" ht="12">
      <c r="C306" s="66"/>
    </row>
    <row r="307" s="88" customFormat="1" ht="12">
      <c r="C307" s="66"/>
    </row>
    <row r="308" s="88" customFormat="1" ht="12">
      <c r="C308" s="66"/>
    </row>
    <row r="309" s="88" customFormat="1" ht="12">
      <c r="C309" s="66"/>
    </row>
    <row r="310" s="88" customFormat="1" ht="12">
      <c r="C310" s="66"/>
    </row>
    <row r="311" s="88" customFormat="1" ht="12">
      <c r="C311" s="66"/>
    </row>
    <row r="312" s="88" customFormat="1" ht="12">
      <c r="C312" s="66"/>
    </row>
    <row r="313" s="88" customFormat="1" ht="12">
      <c r="C313" s="66"/>
    </row>
    <row r="314" s="88" customFormat="1" ht="12">
      <c r="C314" s="66"/>
    </row>
    <row r="315" s="88" customFormat="1" ht="12">
      <c r="C315" s="66"/>
    </row>
    <row r="316" s="88" customFormat="1" ht="12">
      <c r="C316" s="66"/>
    </row>
    <row r="317" s="88" customFormat="1" ht="12">
      <c r="C317" s="66"/>
    </row>
    <row r="318" s="88" customFormat="1" ht="12">
      <c r="C318" s="66"/>
    </row>
    <row r="319" s="88" customFormat="1" ht="12">
      <c r="C319" s="66"/>
    </row>
    <row r="320" s="88" customFormat="1" ht="12">
      <c r="C320" s="66"/>
    </row>
    <row r="321" s="88" customFormat="1" ht="12">
      <c r="C321" s="66"/>
    </row>
    <row r="322" s="88" customFormat="1" ht="12">
      <c r="C322" s="66"/>
    </row>
    <row r="323" s="88" customFormat="1" ht="12">
      <c r="C323" s="66"/>
    </row>
    <row r="324" s="88" customFormat="1" ht="12">
      <c r="C324" s="66"/>
    </row>
    <row r="325" s="88" customFormat="1" ht="12">
      <c r="C325" s="66"/>
    </row>
    <row r="326" s="88" customFormat="1" ht="12">
      <c r="C326" s="66"/>
    </row>
    <row r="327" s="88" customFormat="1" ht="12">
      <c r="C327" s="66"/>
    </row>
    <row r="328" s="88" customFormat="1" ht="12">
      <c r="C328" s="66"/>
    </row>
    <row r="329" s="88" customFormat="1" ht="12">
      <c r="C329" s="66"/>
    </row>
    <row r="330" s="88" customFormat="1" ht="12">
      <c r="C330" s="66"/>
    </row>
    <row r="331" s="88" customFormat="1" ht="12">
      <c r="C331" s="66"/>
    </row>
    <row r="332" s="88" customFormat="1" ht="12">
      <c r="C332" s="66"/>
    </row>
    <row r="333" s="88" customFormat="1" ht="12">
      <c r="C333" s="66"/>
    </row>
    <row r="334" s="88" customFormat="1" ht="12">
      <c r="C334" s="66"/>
    </row>
    <row r="335" s="88" customFormat="1" ht="12">
      <c r="C335" s="66"/>
    </row>
    <row r="336" s="88" customFormat="1" ht="12">
      <c r="C336" s="66"/>
    </row>
    <row r="337" s="88" customFormat="1" ht="12">
      <c r="C337" s="66"/>
    </row>
    <row r="338" s="88" customFormat="1" ht="12">
      <c r="C338" s="66"/>
    </row>
    <row r="339" s="88" customFormat="1" ht="12">
      <c r="C339" s="66"/>
    </row>
    <row r="340" s="88" customFormat="1" ht="12">
      <c r="C340" s="66"/>
    </row>
    <row r="341" s="88" customFormat="1" ht="12">
      <c r="C341" s="66"/>
    </row>
    <row r="342" s="88" customFormat="1" ht="12">
      <c r="C342" s="66"/>
    </row>
    <row r="343" s="88" customFormat="1" ht="12">
      <c r="C343" s="66"/>
    </row>
    <row r="344" s="88" customFormat="1" ht="12">
      <c r="C344" s="66"/>
    </row>
    <row r="345" s="88" customFormat="1" ht="12">
      <c r="C345" s="66"/>
    </row>
    <row r="346" s="88" customFormat="1" ht="12">
      <c r="C346" s="66"/>
    </row>
    <row r="347" s="88" customFormat="1" ht="12">
      <c r="C347" s="66"/>
    </row>
    <row r="348" s="88" customFormat="1" ht="12">
      <c r="C348" s="66"/>
    </row>
    <row r="349" s="88" customFormat="1" ht="12">
      <c r="C349" s="66"/>
    </row>
    <row r="350" s="88" customFormat="1" ht="12">
      <c r="C350" s="66"/>
    </row>
    <row r="351" s="88" customFormat="1" ht="12">
      <c r="C351" s="66"/>
    </row>
    <row r="352" s="88" customFormat="1" ht="12">
      <c r="C352" s="66"/>
    </row>
    <row r="353" s="88" customFormat="1" ht="12">
      <c r="C353" s="66"/>
    </row>
    <row r="354" s="88" customFormat="1" ht="12">
      <c r="C354" s="66"/>
    </row>
    <row r="355" s="88" customFormat="1" ht="12">
      <c r="C355" s="66"/>
    </row>
    <row r="356" s="88" customFormat="1" ht="12">
      <c r="C356" s="66"/>
    </row>
    <row r="357" s="88" customFormat="1" ht="12">
      <c r="C357" s="66"/>
    </row>
    <row r="358" s="88" customFormat="1" ht="12">
      <c r="C358" s="66"/>
    </row>
    <row r="359" s="88" customFormat="1" ht="12">
      <c r="C359" s="66"/>
    </row>
    <row r="360" s="88" customFormat="1" ht="12">
      <c r="C360" s="66"/>
    </row>
    <row r="361" s="88" customFormat="1" ht="12">
      <c r="C361" s="66"/>
    </row>
    <row r="362" s="88" customFormat="1" ht="12">
      <c r="C362" s="66"/>
    </row>
    <row r="363" s="88" customFormat="1" ht="12">
      <c r="C363" s="66"/>
    </row>
    <row r="364" s="88" customFormat="1" ht="12">
      <c r="C364" s="66"/>
    </row>
    <row r="365" s="88" customFormat="1" ht="12">
      <c r="C365" s="66"/>
    </row>
    <row r="366" s="88" customFormat="1" ht="12">
      <c r="C366" s="66"/>
    </row>
    <row r="367" s="88" customFormat="1" ht="12">
      <c r="C367" s="66"/>
    </row>
    <row r="368" s="88" customFormat="1" ht="12">
      <c r="C368" s="66"/>
    </row>
    <row r="369" s="88" customFormat="1" ht="12">
      <c r="C369" s="66"/>
    </row>
    <row r="370" s="88" customFormat="1" ht="12">
      <c r="C370" s="66"/>
    </row>
    <row r="371" s="88" customFormat="1" ht="12">
      <c r="C371" s="66"/>
    </row>
    <row r="372" s="88" customFormat="1" ht="12">
      <c r="C372" s="66"/>
    </row>
    <row r="373" s="88" customFormat="1" ht="12">
      <c r="C373" s="66"/>
    </row>
    <row r="374" s="88" customFormat="1" ht="12">
      <c r="C374" s="66"/>
    </row>
    <row r="375" s="88" customFormat="1" ht="12">
      <c r="C375" s="66"/>
    </row>
    <row r="376" s="88" customFormat="1" ht="12">
      <c r="C376" s="66"/>
    </row>
    <row r="377" s="88" customFormat="1" ht="12">
      <c r="C377" s="66"/>
    </row>
    <row r="378" s="88" customFormat="1" ht="12">
      <c r="C378" s="66"/>
    </row>
    <row r="379" s="88" customFormat="1" ht="12">
      <c r="C379" s="66"/>
    </row>
    <row r="380" s="88" customFormat="1" ht="12">
      <c r="C380" s="66"/>
    </row>
    <row r="381" s="88" customFormat="1" ht="12">
      <c r="C381" s="66"/>
    </row>
    <row r="382" s="88" customFormat="1" ht="12">
      <c r="C382" s="66"/>
    </row>
    <row r="383" s="88" customFormat="1" ht="12">
      <c r="C383" s="66"/>
    </row>
    <row r="384" s="88" customFormat="1" ht="12">
      <c r="C384" s="66"/>
    </row>
    <row r="385" s="88" customFormat="1" ht="12">
      <c r="C385" s="66"/>
    </row>
    <row r="386" s="88" customFormat="1" ht="12">
      <c r="C386" s="66"/>
    </row>
    <row r="387" s="88" customFormat="1" ht="12">
      <c r="C387" s="66"/>
    </row>
    <row r="388" s="88" customFormat="1" ht="12">
      <c r="C388" s="66"/>
    </row>
    <row r="389" s="88" customFormat="1" ht="12">
      <c r="C389" s="66"/>
    </row>
    <row r="390" s="88" customFormat="1" ht="12">
      <c r="C390" s="66"/>
    </row>
    <row r="391" s="88" customFormat="1" ht="12">
      <c r="C391" s="66"/>
    </row>
    <row r="392" s="88" customFormat="1" ht="12">
      <c r="C392" s="66"/>
    </row>
    <row r="393" s="88" customFormat="1" ht="12">
      <c r="C393" s="66"/>
    </row>
    <row r="394" s="88" customFormat="1" ht="12">
      <c r="C394" s="66"/>
    </row>
    <row r="395" s="88" customFormat="1" ht="12">
      <c r="C395" s="66"/>
    </row>
    <row r="396" s="88" customFormat="1" ht="12">
      <c r="C396" s="66"/>
    </row>
    <row r="397" s="88" customFormat="1" ht="12">
      <c r="C397" s="66"/>
    </row>
    <row r="398" s="88" customFormat="1" ht="12">
      <c r="C398" s="66"/>
    </row>
    <row r="399" s="88" customFormat="1" ht="12">
      <c r="C399" s="66"/>
    </row>
    <row r="400" s="88" customFormat="1" ht="12">
      <c r="C400" s="66"/>
    </row>
    <row r="401" s="88" customFormat="1" ht="12">
      <c r="C401" s="66"/>
    </row>
    <row r="402" s="88" customFormat="1" ht="12">
      <c r="C402" s="66"/>
    </row>
    <row r="403" s="88" customFormat="1" ht="12">
      <c r="C403" s="66"/>
    </row>
    <row r="404" s="88" customFormat="1" ht="12">
      <c r="C404" s="66"/>
    </row>
    <row r="405" s="88" customFormat="1" ht="12">
      <c r="C405" s="66"/>
    </row>
    <row r="406" s="88" customFormat="1" ht="12">
      <c r="C406" s="66"/>
    </row>
    <row r="407" s="88" customFormat="1" ht="12">
      <c r="C407" s="66"/>
    </row>
    <row r="408" s="88" customFormat="1" ht="12">
      <c r="C408" s="66"/>
    </row>
    <row r="409" s="88" customFormat="1" ht="12">
      <c r="C409" s="66"/>
    </row>
    <row r="410" s="88" customFormat="1" ht="12">
      <c r="C410" s="66"/>
    </row>
    <row r="411" s="88" customFormat="1" ht="12">
      <c r="C411" s="66"/>
    </row>
    <row r="412" s="88" customFormat="1" ht="12">
      <c r="C412" s="66"/>
    </row>
    <row r="413" s="88" customFormat="1" ht="12">
      <c r="C413" s="66"/>
    </row>
    <row r="414" s="88" customFormat="1" ht="12">
      <c r="C414" s="66"/>
    </row>
    <row r="415" s="88" customFormat="1" ht="12">
      <c r="C415" s="66"/>
    </row>
    <row r="416" s="88" customFormat="1" ht="12">
      <c r="C416" s="66"/>
    </row>
    <row r="417" s="88" customFormat="1" ht="12">
      <c r="C417" s="66"/>
    </row>
    <row r="418" s="88" customFormat="1" ht="12">
      <c r="C418" s="66"/>
    </row>
    <row r="419" s="88" customFormat="1" ht="12">
      <c r="C419" s="66"/>
    </row>
    <row r="420" s="88" customFormat="1" ht="12">
      <c r="C420" s="66"/>
    </row>
    <row r="421" s="88" customFormat="1" ht="12">
      <c r="C421" s="66"/>
    </row>
    <row r="422" s="88" customFormat="1" ht="12">
      <c r="C422" s="66"/>
    </row>
    <row r="423" s="88" customFormat="1" ht="12">
      <c r="C423" s="66"/>
    </row>
    <row r="424" s="88" customFormat="1" ht="12">
      <c r="C424" s="66"/>
    </row>
    <row r="425" s="88" customFormat="1" ht="12">
      <c r="C425" s="66"/>
    </row>
    <row r="426" s="88" customFormat="1" ht="12">
      <c r="C426" s="66"/>
    </row>
    <row r="427" s="88" customFormat="1" ht="12">
      <c r="C427" s="66"/>
    </row>
    <row r="428" s="88" customFormat="1" ht="12">
      <c r="C428" s="66"/>
    </row>
    <row r="429" s="88" customFormat="1" ht="12">
      <c r="C429" s="66"/>
    </row>
    <row r="430" s="88" customFormat="1" ht="12">
      <c r="C430" s="66"/>
    </row>
    <row r="431" s="88" customFormat="1" ht="12">
      <c r="C431" s="66"/>
    </row>
    <row r="432" s="88" customFormat="1" ht="12">
      <c r="C432" s="66"/>
    </row>
    <row r="433" s="88" customFormat="1" ht="12">
      <c r="C433" s="66"/>
    </row>
    <row r="434" s="88" customFormat="1" ht="12">
      <c r="C434" s="66"/>
    </row>
    <row r="435" s="88" customFormat="1" ht="12">
      <c r="C435" s="66"/>
    </row>
    <row r="436" s="88" customFormat="1" ht="12">
      <c r="C436" s="66"/>
    </row>
    <row r="437" s="88" customFormat="1" ht="12">
      <c r="C437" s="66"/>
    </row>
    <row r="438" s="88" customFormat="1" ht="12">
      <c r="C438" s="66"/>
    </row>
    <row r="439" s="88" customFormat="1" ht="12">
      <c r="C439" s="66"/>
    </row>
    <row r="440" s="88" customFormat="1" ht="12">
      <c r="C440" s="66"/>
    </row>
    <row r="441" s="88" customFormat="1" ht="12">
      <c r="C441" s="66"/>
    </row>
    <row r="442" s="88" customFormat="1" ht="12">
      <c r="C442" s="66"/>
    </row>
    <row r="443" s="88" customFormat="1" ht="12">
      <c r="C443" s="66"/>
    </row>
    <row r="444" s="88" customFormat="1" ht="12">
      <c r="C444" s="66"/>
    </row>
    <row r="445" s="88" customFormat="1" ht="12">
      <c r="C445" s="66"/>
    </row>
    <row r="446" s="88" customFormat="1" ht="12">
      <c r="C446" s="66"/>
    </row>
    <row r="447" s="88" customFormat="1" ht="12">
      <c r="C447" s="66"/>
    </row>
    <row r="448" s="88" customFormat="1" ht="12">
      <c r="C448" s="66"/>
    </row>
    <row r="449" s="88" customFormat="1" ht="12">
      <c r="C449" s="66"/>
    </row>
    <row r="450" s="88" customFormat="1" ht="12">
      <c r="C450" s="66"/>
    </row>
    <row r="451" s="88" customFormat="1" ht="12">
      <c r="C451" s="66"/>
    </row>
    <row r="452" s="88" customFormat="1" ht="12">
      <c r="C452" s="66"/>
    </row>
    <row r="453" s="88" customFormat="1" ht="12">
      <c r="C453" s="66"/>
    </row>
    <row r="454" s="88" customFormat="1" ht="12">
      <c r="C454" s="66"/>
    </row>
    <row r="455" s="88" customFormat="1" ht="12">
      <c r="C455" s="66"/>
    </row>
    <row r="456" s="88" customFormat="1" ht="12">
      <c r="C456" s="66"/>
    </row>
    <row r="457" s="88" customFormat="1" ht="12">
      <c r="C457" s="66"/>
    </row>
    <row r="458" s="88" customFormat="1" ht="12">
      <c r="C458" s="66"/>
    </row>
    <row r="459" s="88" customFormat="1" ht="12">
      <c r="C459" s="66"/>
    </row>
    <row r="460" s="88" customFormat="1" ht="12">
      <c r="C460" s="66"/>
    </row>
    <row r="461" s="88" customFormat="1" ht="12">
      <c r="C461" s="66"/>
    </row>
    <row r="462" s="88" customFormat="1" ht="12">
      <c r="C462" s="66"/>
    </row>
    <row r="463" s="88" customFormat="1" ht="12">
      <c r="C463" s="66"/>
    </row>
    <row r="464" s="88" customFormat="1" ht="12">
      <c r="C464" s="66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7" t="s">
        <v>145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129</v>
      </c>
      <c r="B3" s="39" t="s">
        <v>127</v>
      </c>
      <c r="C3" s="40">
        <v>0</v>
      </c>
    </row>
    <row r="4" spans="1:3" ht="11.25">
      <c r="A4" s="41" t="s">
        <v>130</v>
      </c>
      <c r="B4" s="41" t="s">
        <v>203</v>
      </c>
      <c r="C4" s="20">
        <v>0</v>
      </c>
    </row>
    <row r="5" spans="1:3" ht="45">
      <c r="A5" s="41" t="s">
        <v>131</v>
      </c>
      <c r="B5" s="41" t="s">
        <v>180</v>
      </c>
      <c r="C5" s="20">
        <v>0</v>
      </c>
    </row>
    <row r="6" spans="1:3" ht="12" thickBot="1">
      <c r="A6" s="42" t="s">
        <v>132</v>
      </c>
      <c r="B6" s="42" t="s">
        <v>227</v>
      </c>
      <c r="C6" s="20">
        <v>0</v>
      </c>
    </row>
    <row r="7" spans="1:3" ht="12" thickBot="1">
      <c r="A7" s="157" t="s">
        <v>19</v>
      </c>
      <c r="B7" s="158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181</v>
      </c>
      <c r="B9" s="39" t="s">
        <v>204</v>
      </c>
      <c r="C9" s="40">
        <v>0</v>
      </c>
    </row>
    <row r="10" spans="1:3" ht="22.5">
      <c r="A10" s="41" t="s">
        <v>128</v>
      </c>
      <c r="B10" s="41" t="s">
        <v>192</v>
      </c>
      <c r="C10" s="20">
        <v>1</v>
      </c>
    </row>
    <row r="11" spans="1:3" ht="11.25">
      <c r="A11" s="41" t="s">
        <v>182</v>
      </c>
      <c r="B11" s="41" t="s">
        <v>113</v>
      </c>
      <c r="C11" s="20">
        <v>1</v>
      </c>
    </row>
    <row r="12" spans="1:3" ht="11.25">
      <c r="A12" s="41" t="s">
        <v>133</v>
      </c>
      <c r="B12" s="41" t="s">
        <v>228</v>
      </c>
      <c r="C12" s="20">
        <v>0</v>
      </c>
    </row>
    <row r="13" spans="1:3" ht="12" thickBot="1">
      <c r="A13" s="41" t="s">
        <v>134</v>
      </c>
      <c r="B13" s="41" t="s">
        <v>183</v>
      </c>
      <c r="C13" s="20" t="s">
        <v>190</v>
      </c>
    </row>
    <row r="14" spans="1:3" ht="12" thickBot="1">
      <c r="A14" s="157" t="s">
        <v>19</v>
      </c>
      <c r="B14" s="158"/>
      <c r="C14" s="22">
        <f>SUM(C9:C13)/COUNT(C9:C13)</f>
        <v>0.5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205</v>
      </c>
      <c r="B16" s="37" t="s">
        <v>140</v>
      </c>
      <c r="C16" s="18">
        <v>0</v>
      </c>
    </row>
    <row r="17" spans="1:3" ht="22.5">
      <c r="A17" s="36" t="s">
        <v>139</v>
      </c>
      <c r="B17" s="46" t="s">
        <v>184</v>
      </c>
      <c r="C17" s="19">
        <v>0</v>
      </c>
    </row>
    <row r="18" spans="1:3" ht="22.5">
      <c r="A18" s="43" t="s">
        <v>137</v>
      </c>
      <c r="B18" s="46" t="s">
        <v>138</v>
      </c>
      <c r="C18" s="19">
        <v>0</v>
      </c>
    </row>
    <row r="19" spans="1:3" ht="35.25" customHeight="1" thickBot="1">
      <c r="A19" s="38" t="s">
        <v>136</v>
      </c>
      <c r="B19" s="44" t="s">
        <v>135</v>
      </c>
      <c r="C19" s="45">
        <v>0</v>
      </c>
    </row>
    <row r="20" spans="1:3" ht="12" thickBot="1">
      <c r="A20" s="157" t="s">
        <v>19</v>
      </c>
      <c r="B20" s="158"/>
      <c r="C20" s="22">
        <f>SUM(C16:C19)/COUNT(C16:C19)</f>
        <v>0</v>
      </c>
    </row>
    <row r="21" spans="1:3" ht="12" thickBot="1">
      <c r="A21" s="157" t="s">
        <v>45</v>
      </c>
      <c r="B21" s="158"/>
      <c r="C21" s="23">
        <f>SUM(C7+C14+C20)</f>
        <v>0.5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59" t="s">
        <v>148</v>
      </c>
      <c r="B1" s="159"/>
      <c r="C1" s="159"/>
      <c r="D1" s="159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0" t="s">
        <v>15</v>
      </c>
      <c r="B3" s="161"/>
      <c r="C3" s="161"/>
      <c r="D3" s="162"/>
    </row>
    <row r="4" spans="1:4" ht="11.25">
      <c r="A4" s="25" t="s">
        <v>16</v>
      </c>
      <c r="B4" s="26">
        <f>'V. Personas '!C12</f>
        <v>0.3333333333333333</v>
      </c>
      <c r="C4" s="30" t="s">
        <v>105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178</v>
      </c>
      <c r="D5" s="27"/>
    </row>
    <row r="6" spans="1:4" ht="11.25">
      <c r="A6" s="25" t="s">
        <v>18</v>
      </c>
      <c r="B6" s="26">
        <f>'V. Personas '!C26</f>
        <v>0.5</v>
      </c>
      <c r="C6" s="30" t="s">
        <v>178</v>
      </c>
      <c r="D6" s="27"/>
    </row>
    <row r="7" spans="1:4" ht="37.5" customHeight="1">
      <c r="A7" s="24" t="s">
        <v>19</v>
      </c>
      <c r="B7" s="111">
        <f>SUM(B4:B6)</f>
        <v>1.3333333333333333</v>
      </c>
      <c r="C7" s="99" t="str">
        <f>VLOOKUP(B7,A174:B204,2)</f>
        <v>MEDIA</v>
      </c>
      <c r="D7" s="28"/>
    </row>
    <row r="8" spans="1:4" ht="11.25">
      <c r="A8" s="160" t="s">
        <v>20</v>
      </c>
      <c r="B8" s="161"/>
      <c r="C8" s="161"/>
      <c r="D8" s="162"/>
    </row>
    <row r="9" spans="1:7" ht="11.25">
      <c r="A9" s="25" t="s">
        <v>120</v>
      </c>
      <c r="B9" s="26">
        <f>'V. Recursos'!C6</f>
        <v>0</v>
      </c>
      <c r="C9" s="30" t="s">
        <v>105</v>
      </c>
      <c r="D9" s="29"/>
      <c r="G9" s="1" t="s">
        <v>206</v>
      </c>
    </row>
    <row r="10" spans="1:4" ht="11.25">
      <c r="A10" s="25" t="s">
        <v>21</v>
      </c>
      <c r="B10" s="26">
        <f>'V. Recursos'!C15</f>
        <v>0.4166666666666667</v>
      </c>
      <c r="C10" s="30" t="s">
        <v>178</v>
      </c>
      <c r="D10" s="29"/>
    </row>
    <row r="11" spans="1:4" ht="11.25">
      <c r="A11" s="25" t="s">
        <v>22</v>
      </c>
      <c r="B11" s="26">
        <f>'V. Recursos'!C23</f>
        <v>1</v>
      </c>
      <c r="C11" s="30" t="s">
        <v>104</v>
      </c>
      <c r="D11" s="29"/>
    </row>
    <row r="12" spans="1:4" ht="37.5" customHeight="1">
      <c r="A12" s="24" t="s">
        <v>19</v>
      </c>
      <c r="B12" s="111">
        <f>SUM(B9:B11)</f>
        <v>1.4166666666666667</v>
      </c>
      <c r="C12" s="99" t="str">
        <f>VLOOKUP(B12,A174:B204,2)</f>
        <v>MEDIA</v>
      </c>
      <c r="D12" s="28"/>
    </row>
    <row r="13" spans="1:4" ht="11.25">
      <c r="A13" s="160" t="s">
        <v>23</v>
      </c>
      <c r="B13" s="161"/>
      <c r="C13" s="161"/>
      <c r="D13" s="162"/>
    </row>
    <row r="14" spans="1:4" ht="11.25">
      <c r="A14" s="25" t="s">
        <v>24</v>
      </c>
      <c r="B14" s="26">
        <f>'V. Sistemas y Procesos'!C7</f>
        <v>0</v>
      </c>
      <c r="C14" s="30" t="s">
        <v>105</v>
      </c>
      <c r="D14" s="29"/>
    </row>
    <row r="15" spans="1:4" ht="11.25">
      <c r="A15" s="25" t="s">
        <v>25</v>
      </c>
      <c r="B15" s="26">
        <f>'V. Sistemas y Procesos'!C14</f>
        <v>0.5</v>
      </c>
      <c r="C15" s="30" t="s">
        <v>178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105</v>
      </c>
      <c r="D16" s="29"/>
    </row>
    <row r="17" spans="1:4" ht="37.5" customHeight="1">
      <c r="A17" s="24" t="s">
        <v>19</v>
      </c>
      <c r="B17" s="112">
        <f>SUM(B14:B16)</f>
        <v>0.5</v>
      </c>
      <c r="C17" s="99" t="str">
        <f>VLOOKUP(B17,A174:B204,2)</f>
        <v>BAJA</v>
      </c>
      <c r="D17" s="28"/>
    </row>
    <row r="172" ht="12" thickBot="1"/>
    <row r="173" spans="1:3" ht="13.5" thickBot="1">
      <c r="A173" s="104" t="s">
        <v>193</v>
      </c>
      <c r="B173" s="105" t="s">
        <v>3</v>
      </c>
      <c r="C173" s="105" t="s">
        <v>1</v>
      </c>
    </row>
    <row r="174" spans="1:3" ht="13.5" thickBot="1">
      <c r="A174" s="106">
        <v>0</v>
      </c>
      <c r="B174" s="107" t="s">
        <v>69</v>
      </c>
      <c r="C174" s="108" t="s">
        <v>68</v>
      </c>
    </row>
    <row r="175" spans="1:3" ht="13.5" thickBot="1">
      <c r="A175" s="106">
        <v>0.1</v>
      </c>
      <c r="B175" s="107" t="s">
        <v>69</v>
      </c>
      <c r="C175" s="108" t="s">
        <v>68</v>
      </c>
    </row>
    <row r="176" spans="1:3" ht="13.5" thickBot="1">
      <c r="A176" s="106">
        <v>0.2</v>
      </c>
      <c r="B176" s="107" t="s">
        <v>69</v>
      </c>
      <c r="C176" s="108" t="s">
        <v>68</v>
      </c>
    </row>
    <row r="177" spans="1:3" ht="13.5" thickBot="1">
      <c r="A177" s="106">
        <v>0.3</v>
      </c>
      <c r="B177" s="107" t="s">
        <v>69</v>
      </c>
      <c r="C177" s="108" t="s">
        <v>68</v>
      </c>
    </row>
    <row r="178" spans="1:3" ht="13.5" thickBot="1">
      <c r="A178" s="106">
        <v>0.4</v>
      </c>
      <c r="B178" s="107" t="s">
        <v>69</v>
      </c>
      <c r="C178" s="108" t="s">
        <v>68</v>
      </c>
    </row>
    <row r="179" spans="1:3" ht="13.5" thickBot="1">
      <c r="A179" s="106">
        <v>0.5</v>
      </c>
      <c r="B179" s="107" t="s">
        <v>69</v>
      </c>
      <c r="C179" s="108" t="s">
        <v>68</v>
      </c>
    </row>
    <row r="180" spans="1:3" ht="13.5" thickBot="1">
      <c r="A180" s="106">
        <v>0.6</v>
      </c>
      <c r="B180" s="107" t="s">
        <v>69</v>
      </c>
      <c r="C180" s="108" t="s">
        <v>68</v>
      </c>
    </row>
    <row r="181" spans="1:3" ht="13.5" thickBot="1">
      <c r="A181" s="106">
        <v>0.7</v>
      </c>
      <c r="B181" s="107" t="s">
        <v>69</v>
      </c>
      <c r="C181" s="108" t="s">
        <v>68</v>
      </c>
    </row>
    <row r="182" spans="1:3" ht="13.5" thickBot="1">
      <c r="A182" s="106">
        <v>0.8</v>
      </c>
      <c r="B182" s="107" t="s">
        <v>69</v>
      </c>
      <c r="C182" s="108" t="s">
        <v>68</v>
      </c>
    </row>
    <row r="183" spans="1:3" ht="13.5" thickBot="1">
      <c r="A183" s="106">
        <v>0.9</v>
      </c>
      <c r="B183" s="107" t="s">
        <v>69</v>
      </c>
      <c r="C183" s="108" t="s">
        <v>68</v>
      </c>
    </row>
    <row r="184" spans="1:3" ht="13.5" thickBot="1">
      <c r="A184" s="106">
        <v>1</v>
      </c>
      <c r="B184" s="107" t="s">
        <v>69</v>
      </c>
      <c r="C184" s="108" t="s">
        <v>68</v>
      </c>
    </row>
    <row r="185" spans="1:3" ht="13.5" thickBot="1">
      <c r="A185" s="106">
        <v>1.1</v>
      </c>
      <c r="B185" s="107" t="s">
        <v>66</v>
      </c>
      <c r="C185" s="109" t="s">
        <v>91</v>
      </c>
    </row>
    <row r="186" spans="1:3" ht="13.5" thickBot="1">
      <c r="A186" s="106">
        <v>1.2</v>
      </c>
      <c r="B186" s="107" t="s">
        <v>66</v>
      </c>
      <c r="C186" s="109" t="s">
        <v>91</v>
      </c>
    </row>
    <row r="187" spans="1:3" ht="13.5" thickBot="1">
      <c r="A187" s="106">
        <v>1.3</v>
      </c>
      <c r="B187" s="107" t="s">
        <v>66</v>
      </c>
      <c r="C187" s="109" t="s">
        <v>91</v>
      </c>
    </row>
    <row r="188" spans="1:3" ht="13.5" thickBot="1">
      <c r="A188" s="106">
        <v>1.4</v>
      </c>
      <c r="B188" s="107" t="s">
        <v>66</v>
      </c>
      <c r="C188" s="109" t="s">
        <v>91</v>
      </c>
    </row>
    <row r="189" spans="1:3" ht="13.5" thickBot="1">
      <c r="A189" s="106">
        <v>1.5</v>
      </c>
      <c r="B189" s="107" t="s">
        <v>66</v>
      </c>
      <c r="C189" s="109" t="s">
        <v>91</v>
      </c>
    </row>
    <row r="190" spans="1:3" ht="13.5" thickBot="1">
      <c r="A190" s="106">
        <v>1.6</v>
      </c>
      <c r="B190" s="107" t="s">
        <v>66</v>
      </c>
      <c r="C190" s="109" t="s">
        <v>91</v>
      </c>
    </row>
    <row r="191" spans="1:3" ht="13.5" thickBot="1">
      <c r="A191" s="106">
        <v>1.7</v>
      </c>
      <c r="B191" s="107" t="s">
        <v>66</v>
      </c>
      <c r="C191" s="109" t="s">
        <v>91</v>
      </c>
    </row>
    <row r="192" spans="1:3" ht="13.5" thickBot="1">
      <c r="A192" s="106">
        <v>1.8</v>
      </c>
      <c r="B192" s="107" t="s">
        <v>66</v>
      </c>
      <c r="C192" s="109" t="s">
        <v>91</v>
      </c>
    </row>
    <row r="193" spans="1:3" ht="13.5" thickBot="1">
      <c r="A193" s="106">
        <v>1.9</v>
      </c>
      <c r="B193" s="107" t="s">
        <v>66</v>
      </c>
      <c r="C193" s="109" t="s">
        <v>91</v>
      </c>
    </row>
    <row r="194" spans="1:3" ht="13.5" thickBot="1">
      <c r="A194" s="106">
        <v>2</v>
      </c>
      <c r="B194" s="107" t="s">
        <v>66</v>
      </c>
      <c r="C194" s="109" t="s">
        <v>91</v>
      </c>
    </row>
    <row r="195" spans="1:3" ht="13.5" thickBot="1">
      <c r="A195" s="106">
        <v>2.1</v>
      </c>
      <c r="B195" s="107" t="s">
        <v>194</v>
      </c>
      <c r="C195" s="110" t="s">
        <v>62</v>
      </c>
    </row>
    <row r="196" spans="1:3" ht="13.5" thickBot="1">
      <c r="A196" s="106">
        <v>2.2</v>
      </c>
      <c r="B196" s="107" t="s">
        <v>194</v>
      </c>
      <c r="C196" s="110" t="s">
        <v>62</v>
      </c>
    </row>
    <row r="197" spans="1:3" ht="13.5" thickBot="1">
      <c r="A197" s="106">
        <v>2.3</v>
      </c>
      <c r="B197" s="107" t="s">
        <v>194</v>
      </c>
      <c r="C197" s="110" t="s">
        <v>62</v>
      </c>
    </row>
    <row r="198" spans="1:3" ht="13.5" thickBot="1">
      <c r="A198" s="106">
        <v>2.4</v>
      </c>
      <c r="B198" s="107" t="s">
        <v>194</v>
      </c>
      <c r="C198" s="110" t="s">
        <v>62</v>
      </c>
    </row>
    <row r="199" spans="1:3" ht="13.5" thickBot="1">
      <c r="A199" s="106">
        <v>2.5</v>
      </c>
      <c r="B199" s="107" t="s">
        <v>194</v>
      </c>
      <c r="C199" s="110" t="s">
        <v>62</v>
      </c>
    </row>
    <row r="200" spans="1:3" ht="13.5" thickBot="1">
      <c r="A200" s="106">
        <v>2.6</v>
      </c>
      <c r="B200" s="107" t="s">
        <v>194</v>
      </c>
      <c r="C200" s="110" t="s">
        <v>62</v>
      </c>
    </row>
    <row r="201" spans="1:3" ht="13.5" thickBot="1">
      <c r="A201" s="106">
        <v>2.7</v>
      </c>
      <c r="B201" s="107" t="s">
        <v>194</v>
      </c>
      <c r="C201" s="110" t="s">
        <v>62</v>
      </c>
    </row>
    <row r="202" spans="1:3" ht="13.5" thickBot="1">
      <c r="A202" s="106">
        <v>2.8</v>
      </c>
      <c r="B202" s="107" t="s">
        <v>194</v>
      </c>
      <c r="C202" s="110" t="s">
        <v>62</v>
      </c>
    </row>
    <row r="203" spans="1:3" ht="13.5" thickBot="1">
      <c r="A203" s="106">
        <v>2.9</v>
      </c>
      <c r="B203" s="107" t="s">
        <v>194</v>
      </c>
      <c r="C203" s="110" t="s">
        <v>62</v>
      </c>
    </row>
    <row r="204" spans="1:3" ht="13.5" thickBot="1">
      <c r="A204" s="106">
        <v>3</v>
      </c>
      <c r="B204" s="107" t="s">
        <v>194</v>
      </c>
      <c r="C204" s="110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8">
      <selection activeCell="F9" sqref="F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185</v>
      </c>
    </row>
    <row r="2" spans="1:4" ht="135.75" thickBot="1">
      <c r="A2" s="47" t="s">
        <v>30</v>
      </c>
      <c r="B2" s="48"/>
      <c r="C2" s="54" t="s">
        <v>186</v>
      </c>
      <c r="D2" s="101" t="s">
        <v>187</v>
      </c>
    </row>
    <row r="3" spans="1:4" ht="93.75" customHeight="1">
      <c r="A3" s="49" t="s">
        <v>151</v>
      </c>
      <c r="B3" s="50"/>
      <c r="C3" s="51" t="s">
        <v>186</v>
      </c>
      <c r="D3" s="102" t="s">
        <v>207</v>
      </c>
    </row>
    <row r="4" spans="1:4" ht="93.75" customHeight="1">
      <c r="A4" s="49" t="s">
        <v>150</v>
      </c>
      <c r="B4" s="50"/>
      <c r="C4" s="51" t="s">
        <v>186</v>
      </c>
      <c r="D4" s="102" t="s">
        <v>208</v>
      </c>
    </row>
    <row r="5" spans="1:4" ht="84.75" customHeight="1">
      <c r="A5" s="49" t="s">
        <v>149</v>
      </c>
      <c r="B5" s="50"/>
      <c r="C5" s="51" t="s">
        <v>186</v>
      </c>
      <c r="D5" s="102" t="s">
        <v>246</v>
      </c>
    </row>
    <row r="6" spans="1:4" ht="135.75" thickBot="1">
      <c r="A6" s="49" t="s">
        <v>188</v>
      </c>
      <c r="B6" s="50"/>
      <c r="C6" s="54" t="s">
        <v>186</v>
      </c>
      <c r="D6" s="102" t="s">
        <v>209</v>
      </c>
    </row>
    <row r="7" spans="1:4" ht="93.75" customHeight="1" thickBot="1">
      <c r="A7" s="49" t="s">
        <v>33</v>
      </c>
      <c r="B7" s="50"/>
      <c r="C7" s="54" t="s">
        <v>186</v>
      </c>
      <c r="D7" s="102" t="s">
        <v>247</v>
      </c>
    </row>
    <row r="8" spans="1:4" ht="85.5" customHeight="1">
      <c r="A8" s="49" t="s">
        <v>152</v>
      </c>
      <c r="B8" s="50"/>
      <c r="C8" s="51" t="s">
        <v>186</v>
      </c>
      <c r="D8" s="102" t="s">
        <v>213</v>
      </c>
    </row>
    <row r="9" spans="1:4" ht="177.75" customHeight="1">
      <c r="A9" s="49" t="s">
        <v>250</v>
      </c>
      <c r="B9" s="50"/>
      <c r="C9" s="51" t="s">
        <v>251</v>
      </c>
      <c r="D9" s="102" t="s">
        <v>252</v>
      </c>
    </row>
    <row r="10" spans="1:4" ht="113.25" thickBot="1">
      <c r="A10" s="49" t="s">
        <v>34</v>
      </c>
      <c r="B10" s="50"/>
      <c r="C10" s="54" t="s">
        <v>186</v>
      </c>
      <c r="D10" s="102" t="s">
        <v>214</v>
      </c>
    </row>
    <row r="11" spans="1:4" ht="112.5">
      <c r="A11" s="49" t="s">
        <v>154</v>
      </c>
      <c r="B11" s="50"/>
      <c r="C11" s="51" t="s">
        <v>186</v>
      </c>
      <c r="D11" s="102" t="s">
        <v>210</v>
      </c>
    </row>
    <row r="12" spans="1:4" ht="111" customHeight="1">
      <c r="A12" s="49" t="s">
        <v>155</v>
      </c>
      <c r="B12" s="50"/>
      <c r="C12" s="51" t="s">
        <v>229</v>
      </c>
      <c r="D12" s="102" t="s">
        <v>230</v>
      </c>
    </row>
    <row r="13" spans="1:4" ht="93.75" customHeight="1" thickBot="1">
      <c r="A13" s="49" t="s">
        <v>36</v>
      </c>
      <c r="B13" s="50"/>
      <c r="C13" s="54" t="s">
        <v>186</v>
      </c>
      <c r="D13" s="102" t="s">
        <v>232</v>
      </c>
    </row>
    <row r="14" spans="1:4" ht="93.75" customHeight="1">
      <c r="A14" s="49" t="s">
        <v>37</v>
      </c>
      <c r="B14" s="50"/>
      <c r="C14" s="51" t="s">
        <v>186</v>
      </c>
      <c r="D14" s="102" t="s">
        <v>189</v>
      </c>
    </row>
    <row r="15" spans="1:4" ht="93.75" customHeight="1" thickBot="1">
      <c r="A15" s="52" t="s">
        <v>156</v>
      </c>
      <c r="B15" s="53"/>
      <c r="C15" s="54" t="s">
        <v>186</v>
      </c>
      <c r="D15" s="103" t="s">
        <v>231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2020-12-11T16:27:26Z</dcterms:modified>
  <cp:category/>
  <cp:version/>
  <cp:contentType/>
  <cp:contentStatus/>
</cp:coreProperties>
</file>