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<sst xmlns="http://schemas.openxmlformats.org/spreadsheetml/2006/main" count="401" uniqueCount="251">
  <si>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</si>
  <si>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</si>
  <si>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</si>
  <si>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</si>
  <si>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</si>
  <si>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</si>
  <si>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</si>
  <si>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</si>
  <si>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</si>
  <si>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</si>
  <si>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</si>
  <si>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</si>
  <si>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</si>
  <si>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</si>
  <si>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</si>
  <si>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</si>
  <si>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</si>
  <si>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</si>
  <si>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</si>
  <si>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</si>
  <si>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</si>
  <si>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</si>
  <si>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</si>
  <si>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</si>
  <si>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</si>
  <si>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</si>
  <si>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</si>
  <si>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</si>
  <si>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</si>
  <si>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</si>
  <si>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</si>
  <si>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</si>
  <si>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</si>
  <si>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</si>
  <si>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</si>
  <si>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</si>
  <si>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</si>
  <si>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</si>
  <si>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</si>
  <si>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</si>
  <si>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</si>
  <si>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</si>
  <si>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</si>
  <si>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</si>
  <si>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</si>
  <si>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</si>
  <si>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</si>
  <si>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</si>
  <si>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</si>
  <si>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</si>
  <si>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</si>
  <si>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</si>
  <si>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</si>
  <si>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</si>
  <si>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</si>
  <si>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</si>
  <si>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</si>
  <si>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</si>
  <si>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</si>
  <si>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</si>
  <si>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</si>
  <si>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</si>
  <si>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</si>
  <si>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</si>
  <si>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</si>
  <si>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</si>
  <si>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</si>
  <si>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</si>
  <si>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</si>
  <si>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</si>
  <si>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</si>
  <si>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</si>
  <si>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</si>
  <si>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</si>
  <si>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</si>
  <si>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</si>
  <si>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</si>
  <si>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</si>
  <si>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</si>
  <si>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</si>
  <si>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</si>
  <si>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</si>
  <si>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</si>
  <si>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</si>
  <si>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</si>
  <si>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</si>
  <si>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</si>
  <si>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</si>
  <si>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</si>
  <si>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</si>
  <si>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</si>
  <si>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</si>
  <si>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</si>
  <si>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</si>
  <si>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</si>
  <si>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</si>
  <si>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</si>
  <si>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</si>
  <si>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</si>
  <si>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</si>
  <si>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</si>
  <si>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</si>
  <si>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</si>
  <si>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</si>
  <si>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</si>
  <si>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</si>
  <si>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</si>
  <si>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</si>
  <si>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</si>
  <si>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</si>
  <si>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</si>
  <si>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</si>
  <si>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</si>
  <si>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</si>
  <si>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</si>
  <si>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</si>
  <si>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</si>
  <si>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</si>
  <si>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</si>
  <si>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</si>
  <si>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</si>
  <si>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</si>
  <si>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</si>
  <si>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</si>
  <si>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</si>
  <si>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</si>
  <si>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</si>
  <si>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</si>
  <si>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</si>
  <si>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</si>
  <si>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</si>
  <si>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</si>
  <si>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</si>
  <si>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</si>
  <si>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</si>
  <si>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</si>
  <si>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</si>
  <si>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</si>
  <si>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</si>
  <si>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</si>
  <si>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</si>
  <si>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</si>
  <si>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</si>
  <si>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</si>
  <si>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</si>
  <si>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</si>
  <si>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</si>
  <si>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</si>
  <si>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</si>
  <si>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</si>
  <si>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</si>
  <si>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</si>
  <si>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</si>
  <si>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</si>
  <si>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</si>
  <si>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</si>
  <si>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</si>
  <si>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</si>
  <si>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</si>
  <si>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</si>
  <si>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</si>
  <si>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</si>
  <si>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</si>
  <si>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</si>
  <si>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</si>
  <si>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</si>
  <si>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</si>
  <si>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</si>
  <si>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</si>
  <si>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</si>
  <si>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</si>
  <si>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</si>
  <si>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</si>
  <si>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</si>
  <si>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</si>
  <si>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</si>
  <si>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</si>
  <si>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</si>
  <si>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</si>
  <si>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</si>
  <si>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>Algunos de los estantes y equipo se tienen anclados.</t>
  </si>
  <si>
    <t>Se tiene una alarma y se tiene socializado el protocolo de activación con los guardas y brigadistas</t>
  </si>
  <si>
    <t>Las comunicaciones se manejan mediante celular. Se tiene un radio para comunicación con la brigada de la universidad, sin embargo, no es operativo la totalidad del tiempo.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</si>
  <si>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</si>
  <si>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</si>
  <si>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</si>
  <si>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</si>
  <si>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</si>
  <si>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</si>
  <si>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</si>
  <si>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</si>
  <si>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</si>
  <si>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</si>
  <si>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la estructura no es sismo resistente puesto que fue construida antes del año 2010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</si>
  <si>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</si>
  <si>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</si>
  <si>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</si>
  <si>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</si>
  <si>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</si>
  <si>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</si>
  <si>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</si>
  <si>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los EPP para cada tarea.</t>
  </si>
  <si>
    <t>No se tienen suficientes FEL y botiquines para el numero de personas en el area</t>
  </si>
  <si>
    <t>las rutas de evacuacion se encuentran debidament señalizadas</t>
  </si>
  <si>
    <t xml:space="preserve">Se cuenta con la distribución de agua </t>
  </si>
  <si>
    <t xml:space="preserve">Se tiene </t>
  </si>
  <si>
    <t>si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</si>
  <si>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</si>
  <si>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</si>
  <si>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</si>
  <si>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</si>
  <si>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</si>
  <si>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</si>
  <si>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</si>
  <si>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la presencia de sustancias quimicas en la biblioteca es basica en productos de aseo</t>
  </si>
  <si>
    <t xml:space="preserve">En la biblioteca hay material combustible
Clase A: Maderas, papeles, plásticos, etc.
Clase C: Equipo eléctrico energizado, como maquinaria y computadores. 
No se tiene registro de incendios </t>
  </si>
  <si>
    <t>Como labores de mantenimiento en la biblioteca eesporadicamente se realizan labores de trabajo en alturas</t>
  </si>
  <si>
    <t>Los trabajadores manifiestan que no se presentan con frecuencia accidentes en la biblioteca</t>
  </si>
  <si>
    <t>Teniendo en cuenta el flujo de estudiantes es posible que los delincuentes se infliltren  y puedan sustraer los bienes de la biblioteca</t>
  </si>
  <si>
    <t>Conflicto interno Colombiano, eventos comportamentales internos</t>
  </si>
  <si>
    <t>En la universidad se presentan manifestaciones y enfrentamientos con la fuerza pública, siendo probable que se vea afectada la infraestructura y los bienes de la biblioteca por su cercania con patio del edificio central, punto de acopio en manifestaciones</t>
  </si>
  <si>
    <t xml:space="preserve">La universidad hace participe a los trabajadores la conformación de las brigadas, ejecución de simulacros, sin embargo, se tienen muy pocos brigadistas. </t>
  </si>
  <si>
    <t>El SGSST incluye la capacitación para las brigadas, sin embargo, se recomienda establecer un programa de formación aterrizado a los aspectos relevantes en control de emergencias especificas para los control de incendios por la carga combustible de la biblioteca</t>
  </si>
  <si>
    <t>Se tienen identificados. No todos los horarios y jornadas se tienen cubiertas con brigadistas. .</t>
  </si>
  <si>
    <t>no se cuentan con trajes de aproximacion</t>
  </si>
  <si>
    <t>se cuenta con 1 salida de emergencias, sin embargo existen escaleras internas  en los cuales hace falta antideslizantes y doble pasamanos</t>
  </si>
  <si>
    <t>Capacitar a todos los trabajadores en la identificacion de pictogramas del SGA</t>
  </si>
  <si>
    <t>Capacitar a todos los trabajadores de la biblioteca en primeros auxilios intermedios y avanzados de acuerdo a cronograma de formacion en control y respuesta ante emergencias, realizar simualcros, inspeccionar y llevar control del contenido de los botiquines.</t>
  </si>
  <si>
    <t>De acuerdo a la NSR-10 (Código Nacional de Sismoresistencia), Tunja se encuentra dentro de una zona de amenaza sísmica intermedia, alta</t>
  </si>
  <si>
    <t xml:space="preserve"> BIBLIOTECA</t>
  </si>
  <si>
    <t>Las instalaciones tienen 31 años de antigüedad aproximadamente, sin embargo se evidencia estructuras concistentes y en buen estado en toda la biblioteca</t>
  </si>
  <si>
    <t>No se registran eventos por lluvias torrenciales en la biblioteca</t>
  </si>
  <si>
    <t>Sobreconexiones electricas en equipos de computo</t>
  </si>
  <si>
    <t>Solo se tienen 2 Brigadistas para la biblioteca</t>
  </si>
  <si>
    <t>se realiza inspección periodica a los equipos para atención de emergencias (botiquines, camillas, extintores, gabinetes</t>
  </si>
  <si>
    <t>Se tienen señalizadas las rutas de evauación y punto de encuentro, se recomienda ahondar en procesos de evacuacion con todos los actores de la universidad, y especializar la brigada contra incendios</t>
  </si>
  <si>
    <t>Se tienen 2 botiquines muy basicos, se recomienda evaluar la dotación botiquín con base en las atenciones prestadas, capacitacion y caracteristicas del area</t>
  </si>
  <si>
    <t>Se tienen señalizados, mejorar visualmente el punto de encuentro de la plza central</t>
  </si>
  <si>
    <t xml:space="preserve">no se cuenta con red contra incendios o está no es operativa , existen gabinetes </t>
  </si>
  <si>
    <t>no verificable, gabinetes no operativos sin elementos</t>
  </si>
  <si>
    <t xml:space="preserve">Se tiene una programa de gestión de residuos en el cual se clasifican los residuos. </t>
  </si>
  <si>
    <t>Las comunicaciones se efectuan via celular y radios</t>
  </si>
  <si>
    <t>se cuenta con extintores ABC, se recomienda trajes de aproximacion debido a la carga combustible y complementar con extintores tipo A debido al alcance de crecimiento de los conatos</t>
  </si>
  <si>
    <t>Mantener copias de informacion de los procesos de cada equipo administrativo de la biblioteca</t>
  </si>
  <si>
    <t>verificar funcionalidad de gabinetes en escaleras con sus repectivas mediciones de presion y dotar los mismo con tramos acorde a las distancias a combatir los conatos,Instalar detectores de humo, 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</si>
  <si>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los trabajadores sobre el manejo del riesgo público, definir medidas de control y proteccion de bienes en la bibliotecas.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</si>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</sst>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44" borderId="0" xfId="0" applyNumberFormat="1" applyFont="1" applyFill="1" applyAlignment="1">
      <alignment horizontal="center" vertical="center"/>
    </xf>
    <xf numFmtId="0" fontId="3" fillId="44" borderId="17" xfId="0" applyFont="1" applyFill="1" applyBorder="1" applyAlignment="1" applyProtection="1">
      <alignment horizontal="center" vertical="center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828925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049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049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533900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7340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419100</xdr:rowOff>
    </xdr:to>
    <xdr:sp>
      <xdr:nvSpPr>
        <xdr:cNvPr id="22" name="AutoShape 33"/>
        <xdr:cNvSpPr>
          <a:spLocks/>
        </xdr:cNvSpPr>
      </xdr:nvSpPr>
      <xdr:spPr>
        <a:xfrm>
          <a:off x="6324600" y="11744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3" name="AutoShape 36"/>
        <xdr:cNvSpPr>
          <a:spLocks/>
        </xdr:cNvSpPr>
      </xdr:nvSpPr>
      <xdr:spPr>
        <a:xfrm>
          <a:off x="6324600" y="129825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4" name="AutoShape 33"/>
        <xdr:cNvSpPr>
          <a:spLocks/>
        </xdr:cNvSpPr>
      </xdr:nvSpPr>
      <xdr:spPr>
        <a:xfrm>
          <a:off x="6324600" y="12296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5" name="AutoShape 19"/>
        <xdr:cNvSpPr>
          <a:spLocks/>
        </xdr:cNvSpPr>
      </xdr:nvSpPr>
      <xdr:spPr>
        <a:xfrm>
          <a:off x="6305550" y="90678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6" name="AutoShape 3"/>
        <xdr:cNvSpPr>
          <a:spLocks/>
        </xdr:cNvSpPr>
      </xdr:nvSpPr>
      <xdr:spPr>
        <a:xfrm>
          <a:off x="6334125" y="36290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7" name="AutoShape 29"/>
        <xdr:cNvSpPr>
          <a:spLocks/>
        </xdr:cNvSpPr>
      </xdr:nvSpPr>
      <xdr:spPr>
        <a:xfrm>
          <a:off x="6324600" y="69151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8" name="AutoShape 19"/>
        <xdr:cNvSpPr>
          <a:spLocks/>
        </xdr:cNvSpPr>
      </xdr:nvSpPr>
      <xdr:spPr>
        <a:xfrm>
          <a:off x="6286500" y="106108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9" name="AutoShape 29"/>
        <xdr:cNvSpPr>
          <a:spLocks/>
        </xdr:cNvSpPr>
      </xdr:nvSpPr>
      <xdr:spPr>
        <a:xfrm>
          <a:off x="6305550" y="6400800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30" name="AutoShape 33"/>
        <xdr:cNvSpPr>
          <a:spLocks/>
        </xdr:cNvSpPr>
      </xdr:nvSpPr>
      <xdr:spPr>
        <a:xfrm>
          <a:off x="6315075" y="9629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691515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105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24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9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14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695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0" name="AutoShape 13"/>
        <xdr:cNvSpPr>
          <a:spLocks/>
        </xdr:cNvSpPr>
      </xdr:nvSpPr>
      <xdr:spPr>
        <a:xfrm>
          <a:off x="2876550" y="5915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88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610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419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639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610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829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49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5963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6182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615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6373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975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997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994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20164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20716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49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496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5963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6182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615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6373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5963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6182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615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637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5963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6182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615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6373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975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997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994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20164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9754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997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9945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20164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9754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9973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9945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20164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9020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7642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5248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62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334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6102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6107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20015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58781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44399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96691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695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790575</xdr:rowOff>
    </xdr:to>
    <xdr:sp>
      <xdr:nvSpPr>
        <xdr:cNvPr id="117" name="AutoShape 258"/>
        <xdr:cNvSpPr>
          <a:spLocks/>
        </xdr:cNvSpPr>
      </xdr:nvSpPr>
      <xdr:spPr>
        <a:xfrm>
          <a:off x="2876550" y="5915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88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6105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419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639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610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829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419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61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829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9020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9020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9020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496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4968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306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2087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2277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9020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610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829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80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95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14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86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705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527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737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7564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7783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737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7564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7783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7373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7592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7564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7783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7373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7592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7564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7783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7287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856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8754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8973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856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8754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8973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8564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8783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8754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8973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8564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8783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8754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8973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8478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86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705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76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95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434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6107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10106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696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915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886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2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8" t="s">
        <v>103</v>
      </c>
      <c r="B2" s="118"/>
      <c r="C2" s="118"/>
    </row>
    <row r="3" spans="1:3" ht="30.75" customHeight="1">
      <c r="A3" s="118"/>
      <c r="B3" s="118"/>
      <c r="C3" s="118"/>
    </row>
    <row r="4" spans="1:3" s="12" customFormat="1" ht="12.75" customHeight="1">
      <c r="A4" s="16"/>
      <c r="B4" s="16"/>
      <c r="C4" s="16"/>
    </row>
    <row r="5" spans="1:3" ht="15">
      <c r="A5" s="118" t="s">
        <v>102</v>
      </c>
      <c r="B5" s="118"/>
      <c r="C5" s="118"/>
    </row>
    <row r="6" ht="14.25">
      <c r="A6" s="6"/>
    </row>
    <row r="7" spans="1:3" ht="55.5" customHeight="1">
      <c r="A7" s="115" t="s">
        <v>101</v>
      </c>
      <c r="B7" s="115"/>
      <c r="C7" s="115"/>
    </row>
    <row r="8" ht="14.25">
      <c r="A8" s="6"/>
    </row>
    <row r="9" spans="1:3" ht="45" customHeight="1">
      <c r="A9" s="115" t="s">
        <v>100</v>
      </c>
      <c r="B9" s="115"/>
      <c r="C9" s="115"/>
    </row>
    <row r="10" spans="1:3" ht="14.25">
      <c r="A10" s="115"/>
      <c r="B10" s="115"/>
      <c r="C10" s="115"/>
    </row>
    <row r="11" spans="1:3" ht="27.75" customHeight="1">
      <c r="A11" s="115" t="s">
        <v>99</v>
      </c>
      <c r="B11" s="115"/>
      <c r="C11" s="115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25" t="s">
        <v>95</v>
      </c>
      <c r="B14" s="128" t="s">
        <v>94</v>
      </c>
      <c r="C14" s="131" t="s">
        <v>68</v>
      </c>
    </row>
    <row r="15" spans="1:3" ht="12.75">
      <c r="A15" s="126"/>
      <c r="B15" s="129"/>
      <c r="C15" s="132"/>
    </row>
    <row r="16" spans="1:3" ht="12.75">
      <c r="A16" s="126"/>
      <c r="B16" s="129"/>
      <c r="C16" s="132"/>
    </row>
    <row r="17" spans="1:3" ht="13.5" thickBot="1">
      <c r="A17" s="127"/>
      <c r="B17" s="130"/>
      <c r="C17" s="133"/>
    </row>
    <row r="18" spans="1:3" ht="13.5" thickTop="1">
      <c r="A18" s="134" t="s">
        <v>93</v>
      </c>
      <c r="B18" s="128" t="s">
        <v>92</v>
      </c>
      <c r="C18" s="138" t="s">
        <v>91</v>
      </c>
    </row>
    <row r="19" spans="1:3" ht="39" customHeight="1" thickBot="1">
      <c r="A19" s="135"/>
      <c r="B19" s="130"/>
      <c r="C19" s="139"/>
    </row>
    <row r="20" spans="1:3" ht="13.5" thickTop="1">
      <c r="A20" s="136" t="s">
        <v>90</v>
      </c>
      <c r="B20" s="128" t="s">
        <v>89</v>
      </c>
      <c r="C20" s="138" t="s">
        <v>62</v>
      </c>
    </row>
    <row r="21" spans="1:3" ht="39.75" customHeight="1" thickBot="1">
      <c r="A21" s="137"/>
      <c r="B21" s="130"/>
      <c r="C21" s="139"/>
    </row>
    <row r="22" ht="15" thickTop="1">
      <c r="A22" s="6"/>
    </row>
    <row r="23" spans="1:3" ht="15">
      <c r="A23" s="118" t="s">
        <v>88</v>
      </c>
      <c r="B23" s="118"/>
      <c r="C23" s="118"/>
    </row>
    <row r="24" ht="14.25">
      <c r="A24" s="6"/>
    </row>
    <row r="25" spans="1:3" ht="14.25">
      <c r="A25" s="115" t="s">
        <v>87</v>
      </c>
      <c r="B25" s="115"/>
      <c r="C25" s="115"/>
    </row>
    <row r="26" ht="14.25">
      <c r="A26" s="6"/>
    </row>
    <row r="27" spans="1:3" ht="41.25" customHeight="1">
      <c r="A27" s="115" t="s">
        <v>86</v>
      </c>
      <c r="B27" s="115"/>
      <c r="C27" s="115"/>
    </row>
    <row r="28" ht="14.25">
      <c r="A28" s="6"/>
    </row>
    <row r="29" spans="1:3" ht="40.5" customHeight="1">
      <c r="A29" s="115" t="s">
        <v>85</v>
      </c>
      <c r="B29" s="115"/>
      <c r="C29" s="115"/>
    </row>
    <row r="30" spans="1:3" ht="14.25">
      <c r="A30" s="115"/>
      <c r="B30" s="115"/>
      <c r="C30" s="115"/>
    </row>
    <row r="31" spans="1:3" ht="36" customHeight="1">
      <c r="A31" s="115" t="s">
        <v>84</v>
      </c>
      <c r="B31" s="115"/>
      <c r="C31" s="115"/>
    </row>
    <row r="32" spans="1:3" ht="14.25">
      <c r="A32" s="115"/>
      <c r="B32" s="115"/>
      <c r="C32" s="115"/>
    </row>
    <row r="33" spans="1:3" ht="18" customHeight="1">
      <c r="A33" s="116" t="s">
        <v>83</v>
      </c>
      <c r="B33" s="116"/>
      <c r="C33" s="116"/>
    </row>
    <row r="34" spans="1:3" ht="14.25">
      <c r="A34" s="115"/>
      <c r="B34" s="115"/>
      <c r="C34" s="115"/>
    </row>
    <row r="35" spans="1:3" ht="51.75" customHeight="1">
      <c r="A35" s="115" t="s">
        <v>82</v>
      </c>
      <c r="B35" s="115"/>
      <c r="C35" s="115"/>
    </row>
    <row r="36" spans="1:3" ht="14.25">
      <c r="A36" s="115"/>
      <c r="B36" s="115"/>
      <c r="C36" s="115"/>
    </row>
    <row r="37" spans="1:3" ht="15">
      <c r="A37" s="116" t="s">
        <v>81</v>
      </c>
      <c r="B37" s="116"/>
      <c r="C37" s="116"/>
    </row>
    <row r="38" spans="1:3" ht="14.25">
      <c r="A38" s="115"/>
      <c r="B38" s="115"/>
      <c r="C38" s="115"/>
    </row>
    <row r="39" spans="1:3" ht="27.75" customHeight="1">
      <c r="A39" s="115" t="s">
        <v>80</v>
      </c>
      <c r="B39" s="115"/>
      <c r="C39" s="115"/>
    </row>
    <row r="40" spans="1:3" ht="14.25">
      <c r="A40" s="115"/>
      <c r="B40" s="115"/>
      <c r="C40" s="115"/>
    </row>
    <row r="41" spans="1:3" ht="30.75" customHeight="1">
      <c r="A41" s="115" t="s">
        <v>79</v>
      </c>
      <c r="B41" s="115"/>
      <c r="C41" s="115"/>
    </row>
    <row r="42" spans="1:3" ht="14.25">
      <c r="A42" s="115"/>
      <c r="B42" s="115"/>
      <c r="C42" s="115"/>
    </row>
    <row r="43" spans="1:3" ht="22.5" customHeight="1">
      <c r="A43" s="115" t="s">
        <v>78</v>
      </c>
      <c r="B43" s="115"/>
      <c r="C43" s="115"/>
    </row>
    <row r="44" spans="1:3" ht="14.25">
      <c r="A44" s="115"/>
      <c r="B44" s="115"/>
      <c r="C44" s="115"/>
    </row>
    <row r="45" spans="1:3" ht="34.5" customHeight="1">
      <c r="A45" s="115" t="s">
        <v>77</v>
      </c>
      <c r="B45" s="115"/>
      <c r="C45" s="115"/>
    </row>
    <row r="46" spans="1:3" ht="14.25">
      <c r="A46" s="115"/>
      <c r="B46" s="115"/>
      <c r="C46" s="115"/>
    </row>
    <row r="47" spans="1:3" ht="15">
      <c r="A47" s="116" t="s">
        <v>76</v>
      </c>
      <c r="B47" s="116"/>
      <c r="C47" s="116"/>
    </row>
    <row r="48" spans="1:3" ht="14.25">
      <c r="A48" s="115"/>
      <c r="B48" s="115"/>
      <c r="C48" s="115"/>
    </row>
    <row r="49" spans="1:3" ht="72.75" customHeight="1">
      <c r="A49" s="115" t="s">
        <v>75</v>
      </c>
      <c r="B49" s="115"/>
      <c r="C49" s="115"/>
    </row>
    <row r="50" spans="1:3" ht="14.25">
      <c r="A50" s="115"/>
      <c r="B50" s="115"/>
      <c r="C50" s="115"/>
    </row>
    <row r="51" spans="1:3" ht="39" customHeight="1">
      <c r="A51" s="115" t="s">
        <v>74</v>
      </c>
      <c r="B51" s="115"/>
      <c r="C51" s="115"/>
    </row>
    <row r="52" spans="1:3" ht="14.25">
      <c r="A52" s="115"/>
      <c r="B52" s="115"/>
      <c r="C52" s="115"/>
    </row>
    <row r="53" spans="1:3" ht="19.5" customHeight="1">
      <c r="A53" s="116" t="s">
        <v>73</v>
      </c>
      <c r="B53" s="116"/>
      <c r="C53" s="116"/>
    </row>
    <row r="54" spans="1:3" ht="14.25">
      <c r="A54" s="115"/>
      <c r="B54" s="115"/>
      <c r="C54" s="115"/>
    </row>
    <row r="55" spans="1:3" ht="14.25">
      <c r="A55" s="115" t="s">
        <v>72</v>
      </c>
      <c r="B55" s="115"/>
      <c r="C55" s="115"/>
    </row>
    <row r="56" spans="1:3" ht="15" thickBot="1">
      <c r="A56" s="115"/>
      <c r="B56" s="115"/>
      <c r="C56" s="115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9" t="s">
        <v>70</v>
      </c>
      <c r="B58" s="140" t="s">
        <v>69</v>
      </c>
      <c r="C58" s="123" t="s">
        <v>68</v>
      </c>
    </row>
    <row r="59" spans="1:3" ht="23.25" customHeight="1" thickBot="1">
      <c r="A59" s="120"/>
      <c r="B59" s="141"/>
      <c r="C59" s="124"/>
    </row>
    <row r="60" spans="1:3" ht="27.75" customHeight="1" thickTop="1">
      <c r="A60" s="119" t="s">
        <v>67</v>
      </c>
      <c r="B60" s="142" t="s">
        <v>66</v>
      </c>
      <c r="C60" s="123" t="s">
        <v>65</v>
      </c>
    </row>
    <row r="61" spans="1:3" ht="25.5" customHeight="1" thickBot="1">
      <c r="A61" s="120"/>
      <c r="B61" s="143"/>
      <c r="C61" s="124"/>
    </row>
    <row r="62" spans="1:3" ht="24.75" customHeight="1" thickTop="1">
      <c r="A62" s="119" t="s">
        <v>64</v>
      </c>
      <c r="B62" s="121" t="s">
        <v>63</v>
      </c>
      <c r="C62" s="123" t="s">
        <v>62</v>
      </c>
    </row>
    <row r="63" spans="1:3" ht="24" customHeight="1" thickBot="1">
      <c r="A63" s="120"/>
      <c r="B63" s="122"/>
      <c r="C63" s="124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8" t="s">
        <v>61</v>
      </c>
      <c r="B66" s="118"/>
      <c r="C66" s="118"/>
    </row>
    <row r="67" ht="14.25">
      <c r="A67" s="6"/>
    </row>
    <row r="68" spans="1:3" ht="62.25" customHeight="1">
      <c r="A68" s="115" t="s">
        <v>60</v>
      </c>
      <c r="B68" s="115"/>
      <c r="C68" s="115"/>
    </row>
    <row r="69" spans="1:3" ht="15">
      <c r="A69" s="117" t="s">
        <v>59</v>
      </c>
      <c r="B69" s="117"/>
      <c r="C69" s="117"/>
    </row>
    <row r="70" ht="14.25">
      <c r="A70" s="6"/>
    </row>
    <row r="71" spans="1:3" ht="45" customHeight="1">
      <c r="A71" s="115" t="s">
        <v>58</v>
      </c>
      <c r="B71" s="115"/>
      <c r="C71" s="115"/>
    </row>
    <row r="72" ht="14.25">
      <c r="A72" s="6"/>
    </row>
    <row r="73" spans="1:3" ht="39.75" customHeight="1">
      <c r="A73" s="115" t="s">
        <v>57</v>
      </c>
      <c r="B73" s="115"/>
      <c r="C73" s="115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F12" sqref="F12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9" t="s">
        <v>229</v>
      </c>
      <c r="B1" s="150"/>
      <c r="C1" s="150"/>
      <c r="D1" s="150"/>
      <c r="E1" s="151"/>
    </row>
    <row r="2" spans="1:5" ht="47.25">
      <c r="A2" s="55" t="s">
        <v>0</v>
      </c>
      <c r="B2" s="55" t="s">
        <v>141</v>
      </c>
      <c r="C2" s="55" t="s">
        <v>38</v>
      </c>
      <c r="D2" s="55" t="s">
        <v>29</v>
      </c>
      <c r="E2" s="55" t="s">
        <v>1</v>
      </c>
    </row>
    <row r="3" spans="1:5" ht="15.75">
      <c r="A3" s="147" t="s">
        <v>31</v>
      </c>
      <c r="B3" s="147"/>
      <c r="C3" s="147"/>
      <c r="D3" s="147"/>
      <c r="E3" s="147"/>
    </row>
    <row r="4" spans="1:6" ht="60">
      <c r="A4" s="57" t="s">
        <v>30</v>
      </c>
      <c r="B4" s="57" t="s">
        <v>143</v>
      </c>
      <c r="C4" s="58" t="s">
        <v>228</v>
      </c>
      <c r="D4" s="57" t="s">
        <v>39</v>
      </c>
      <c r="E4" s="59"/>
      <c r="F4" s="60"/>
    </row>
    <row r="5" spans="1:6" ht="66.75" customHeight="1">
      <c r="A5" s="57" t="s">
        <v>151</v>
      </c>
      <c r="B5" s="57" t="s">
        <v>143</v>
      </c>
      <c r="C5" s="61" t="s">
        <v>231</v>
      </c>
      <c r="D5" s="57" t="s">
        <v>40</v>
      </c>
      <c r="E5" s="59"/>
      <c r="F5" s="60"/>
    </row>
    <row r="6" spans="1:6" ht="60">
      <c r="A6" s="57" t="s">
        <v>150</v>
      </c>
      <c r="B6" s="57" t="s">
        <v>143</v>
      </c>
      <c r="C6" s="61" t="s">
        <v>197</v>
      </c>
      <c r="D6" s="57" t="s">
        <v>40</v>
      </c>
      <c r="E6" s="59"/>
      <c r="F6" s="60"/>
    </row>
    <row r="7" spans="1:5" ht="60">
      <c r="A7" s="57" t="s">
        <v>142</v>
      </c>
      <c r="B7" s="57" t="s">
        <v>143</v>
      </c>
      <c r="C7" s="62" t="s">
        <v>198</v>
      </c>
      <c r="D7" s="57" t="s">
        <v>40</v>
      </c>
      <c r="E7" s="63"/>
    </row>
    <row r="8" spans="1:5" ht="15.75">
      <c r="A8" s="147" t="s">
        <v>32</v>
      </c>
      <c r="B8" s="147"/>
      <c r="C8" s="148"/>
      <c r="D8" s="148"/>
      <c r="E8" s="148"/>
    </row>
    <row r="9" spans="1:5" ht="90">
      <c r="A9" s="57" t="s">
        <v>153</v>
      </c>
      <c r="B9" s="57" t="s">
        <v>144</v>
      </c>
      <c r="C9" s="62" t="s">
        <v>230</v>
      </c>
      <c r="D9" s="57" t="s">
        <v>40</v>
      </c>
      <c r="E9" s="63"/>
    </row>
    <row r="10" spans="1:5" ht="45">
      <c r="A10" s="57" t="s">
        <v>33</v>
      </c>
      <c r="B10" s="57" t="s">
        <v>144</v>
      </c>
      <c r="C10" s="62" t="s">
        <v>232</v>
      </c>
      <c r="D10" s="57" t="s">
        <v>39</v>
      </c>
      <c r="E10" s="63"/>
    </row>
    <row r="11" spans="1:5" ht="45.75" customHeight="1">
      <c r="A11" s="57" t="s">
        <v>152</v>
      </c>
      <c r="B11" s="57" t="s">
        <v>144</v>
      </c>
      <c r="C11" s="62" t="s">
        <v>214</v>
      </c>
      <c r="D11" s="57" t="s">
        <v>40</v>
      </c>
      <c r="E11" s="63"/>
    </row>
    <row r="12" spans="1:5" ht="88.5" customHeight="1">
      <c r="A12" s="57" t="s">
        <v>248</v>
      </c>
      <c r="B12" s="57" t="s">
        <v>143</v>
      </c>
      <c r="C12" s="62" t="s">
        <v>249</v>
      </c>
      <c r="D12" s="57" t="s">
        <v>250</v>
      </c>
      <c r="E12" s="63"/>
    </row>
    <row r="13" spans="1:5" ht="135">
      <c r="A13" s="57" t="s">
        <v>34</v>
      </c>
      <c r="B13" s="57" t="s">
        <v>144</v>
      </c>
      <c r="C13" s="64" t="s">
        <v>215</v>
      </c>
      <c r="D13" s="57" t="s">
        <v>39</v>
      </c>
      <c r="E13" s="63"/>
    </row>
    <row r="14" spans="1:5" ht="45">
      <c r="A14" s="57" t="s">
        <v>154</v>
      </c>
      <c r="B14" s="57" t="s">
        <v>144</v>
      </c>
      <c r="C14" s="64" t="s">
        <v>216</v>
      </c>
      <c r="D14" s="57" t="s">
        <v>40</v>
      </c>
      <c r="E14" s="63"/>
    </row>
    <row r="15" spans="1:6" ht="105">
      <c r="A15" s="57" t="s">
        <v>155</v>
      </c>
      <c r="B15" s="57" t="s">
        <v>144</v>
      </c>
      <c r="C15" s="61" t="s">
        <v>217</v>
      </c>
      <c r="D15" s="57" t="s">
        <v>39</v>
      </c>
      <c r="E15" s="59"/>
      <c r="F15" s="60"/>
    </row>
    <row r="16" spans="1:6" ht="15.75">
      <c r="A16" s="144" t="s">
        <v>35</v>
      </c>
      <c r="B16" s="145"/>
      <c r="C16" s="145"/>
      <c r="D16" s="145"/>
      <c r="E16" s="146"/>
      <c r="F16" s="60"/>
    </row>
    <row r="17" spans="1:6" ht="45">
      <c r="A17" s="57" t="s">
        <v>36</v>
      </c>
      <c r="B17" s="57" t="s">
        <v>143</v>
      </c>
      <c r="C17" s="61" t="s">
        <v>218</v>
      </c>
      <c r="D17" s="57" t="s">
        <v>40</v>
      </c>
      <c r="E17" s="59"/>
      <c r="F17" s="60"/>
    </row>
    <row r="18" spans="1:6" ht="45" customHeight="1">
      <c r="A18" s="57" t="s">
        <v>37</v>
      </c>
      <c r="B18" s="57" t="s">
        <v>143</v>
      </c>
      <c r="C18" s="61" t="s">
        <v>219</v>
      </c>
      <c r="D18" s="57" t="s">
        <v>40</v>
      </c>
      <c r="E18" s="59"/>
      <c r="F18" s="60"/>
    </row>
    <row r="19" spans="1:6" ht="105">
      <c r="A19" s="57" t="s">
        <v>156</v>
      </c>
      <c r="B19" s="57" t="s">
        <v>144</v>
      </c>
      <c r="C19" s="61" t="s">
        <v>220</v>
      </c>
      <c r="D19" s="57" t="s">
        <v>39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D22" sqref="D22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6" t="s">
        <v>2</v>
      </c>
      <c r="B1" s="156" t="s">
        <v>145</v>
      </c>
      <c r="C1" s="156" t="s">
        <v>45</v>
      </c>
    </row>
    <row r="2" spans="1:3" ht="12.75" thickBot="1">
      <c r="A2" s="157"/>
      <c r="B2" s="157"/>
      <c r="C2" s="157"/>
    </row>
    <row r="3" spans="1:3" ht="12.75" thickBot="1">
      <c r="A3" s="67" t="s">
        <v>8</v>
      </c>
      <c r="B3" s="67"/>
      <c r="C3" s="68"/>
    </row>
    <row r="4" spans="1:3" ht="36">
      <c r="A4" s="69" t="s">
        <v>159</v>
      </c>
      <c r="B4" s="69" t="s">
        <v>199</v>
      </c>
      <c r="C4" s="70">
        <v>1</v>
      </c>
    </row>
    <row r="5" spans="1:3" ht="24">
      <c r="A5" s="71" t="s">
        <v>158</v>
      </c>
      <c r="B5" s="71" t="s">
        <v>157</v>
      </c>
      <c r="C5" s="72">
        <v>0</v>
      </c>
    </row>
    <row r="6" spans="1:3" ht="48">
      <c r="A6" s="71" t="s">
        <v>160</v>
      </c>
      <c r="B6" s="71" t="s">
        <v>221</v>
      </c>
      <c r="C6" s="72" t="s">
        <v>192</v>
      </c>
    </row>
    <row r="7" spans="1:3" ht="60">
      <c r="A7" s="71" t="s">
        <v>161</v>
      </c>
      <c r="B7" s="71" t="s">
        <v>200</v>
      </c>
      <c r="C7" s="72" t="s">
        <v>192</v>
      </c>
    </row>
    <row r="8" spans="1:3" ht="12">
      <c r="A8" s="71" t="s">
        <v>162</v>
      </c>
      <c r="B8" s="71" t="s">
        <v>233</v>
      </c>
      <c r="C8" s="72" t="s">
        <v>192</v>
      </c>
    </row>
    <row r="9" spans="1:3" ht="36">
      <c r="A9" s="73" t="s">
        <v>163</v>
      </c>
      <c r="B9" s="73" t="s">
        <v>164</v>
      </c>
      <c r="C9" s="74">
        <v>0</v>
      </c>
    </row>
    <row r="10" spans="1:3" ht="36">
      <c r="A10" s="75" t="s">
        <v>165</v>
      </c>
      <c r="B10" s="75" t="s">
        <v>234</v>
      </c>
      <c r="C10" s="76">
        <v>0</v>
      </c>
    </row>
    <row r="11" spans="1:3" ht="36.75" thickBot="1">
      <c r="A11" s="75" t="s">
        <v>112</v>
      </c>
      <c r="B11" s="75" t="s">
        <v>166</v>
      </c>
      <c r="C11" s="76">
        <v>0</v>
      </c>
    </row>
    <row r="12" spans="1:3" ht="12.75" thickBot="1">
      <c r="A12" s="154" t="s">
        <v>19</v>
      </c>
      <c r="B12" s="155"/>
      <c r="C12" s="77">
        <f>SUM(C4:C11)/COUNT(C4:C11)</f>
        <v>0.2</v>
      </c>
    </row>
    <row r="13" spans="1:3" ht="12.75" thickBot="1">
      <c r="A13" s="78" t="s">
        <v>9</v>
      </c>
      <c r="B13" s="79"/>
      <c r="C13" s="68"/>
    </row>
    <row r="14" spans="1:3" ht="60">
      <c r="A14" s="71" t="s">
        <v>167</v>
      </c>
      <c r="B14" s="71" t="s">
        <v>222</v>
      </c>
      <c r="C14" s="72">
        <v>0.5</v>
      </c>
    </row>
    <row r="15" spans="1:3" ht="24">
      <c r="A15" s="71" t="s">
        <v>168</v>
      </c>
      <c r="B15" s="71" t="s">
        <v>173</v>
      </c>
      <c r="C15" s="72">
        <v>0</v>
      </c>
    </row>
    <row r="16" spans="1:3" ht="36">
      <c r="A16" s="71" t="s">
        <v>169</v>
      </c>
      <c r="B16" s="71" t="s">
        <v>146</v>
      </c>
      <c r="C16" s="72">
        <v>1</v>
      </c>
    </row>
    <row r="17" spans="1:3" ht="36">
      <c r="A17" s="71" t="s">
        <v>170</v>
      </c>
      <c r="B17" s="71" t="s">
        <v>174</v>
      </c>
      <c r="C17" s="72">
        <v>0</v>
      </c>
    </row>
    <row r="18" spans="1:3" ht="48">
      <c r="A18" s="71" t="s">
        <v>171</v>
      </c>
      <c r="B18" s="71" t="s">
        <v>235</v>
      </c>
      <c r="C18" s="72">
        <v>0</v>
      </c>
    </row>
    <row r="19" spans="1:3" ht="36.75" thickBot="1">
      <c r="A19" s="80" t="s">
        <v>172</v>
      </c>
      <c r="B19" s="80" t="s">
        <v>42</v>
      </c>
      <c r="C19" s="81">
        <v>1</v>
      </c>
    </row>
    <row r="20" spans="1:3" ht="12.75" thickBot="1">
      <c r="A20" s="154" t="s">
        <v>19</v>
      </c>
      <c r="B20" s="155"/>
      <c r="C20" s="77">
        <f>SUM(C14:C19)/COUNT(C14:C19)</f>
        <v>0.4166666666666667</v>
      </c>
    </row>
    <row r="21" spans="1:3" ht="12.75" thickBot="1">
      <c r="A21" s="78" t="s">
        <v>110</v>
      </c>
      <c r="B21" s="82"/>
      <c r="C21" s="68"/>
    </row>
    <row r="22" spans="1:3" ht="48">
      <c r="A22" s="83" t="s">
        <v>111</v>
      </c>
      <c r="B22" s="71" t="s">
        <v>223</v>
      </c>
      <c r="C22" s="72" t="s">
        <v>192</v>
      </c>
    </row>
    <row r="23" spans="1:3" ht="36">
      <c r="A23" s="84" t="s">
        <v>109</v>
      </c>
      <c r="B23" s="71" t="s">
        <v>201</v>
      </c>
      <c r="C23" s="72" t="s">
        <v>192</v>
      </c>
    </row>
    <row r="24" spans="1:3" ht="48">
      <c r="A24" s="84" t="s">
        <v>107</v>
      </c>
      <c r="B24" s="71" t="s">
        <v>224</v>
      </c>
      <c r="C24" s="72">
        <v>1</v>
      </c>
    </row>
    <row r="25" spans="1:3" ht="12.75" thickBot="1">
      <c r="A25" s="83" t="s">
        <v>108</v>
      </c>
      <c r="B25" s="80" t="s">
        <v>178</v>
      </c>
      <c r="C25" s="81">
        <v>0</v>
      </c>
    </row>
    <row r="26" spans="1:3" ht="12.75" thickBot="1">
      <c r="A26" s="152" t="s">
        <v>19</v>
      </c>
      <c r="B26" s="153"/>
      <c r="C26" s="85">
        <f>SUM(C22:C25)/COUNT(C22:C25)</f>
        <v>0.5</v>
      </c>
    </row>
    <row r="27" spans="1:3" ht="12.75" thickBot="1">
      <c r="A27" s="154" t="s">
        <v>45</v>
      </c>
      <c r="B27" s="155"/>
      <c r="C27" s="86">
        <f>SUM(C12+C20+C26)</f>
        <v>1.1166666666666667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8">
      <selection activeCell="G31" sqref="G31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145</v>
      </c>
      <c r="C1" s="87" t="s">
        <v>45</v>
      </c>
    </row>
    <row r="2" spans="1:3" ht="12.75" thickBot="1">
      <c r="A2" s="90" t="s">
        <v>106</v>
      </c>
      <c r="B2" s="90"/>
      <c r="C2" s="91"/>
    </row>
    <row r="3" spans="1:3" ht="24">
      <c r="A3" s="100" t="s">
        <v>175</v>
      </c>
      <c r="B3" s="100" t="s">
        <v>202</v>
      </c>
      <c r="C3" s="70">
        <v>1</v>
      </c>
    </row>
    <row r="4" spans="1:3" ht="48">
      <c r="A4" s="96" t="s">
        <v>176</v>
      </c>
      <c r="B4" s="96" t="s">
        <v>236</v>
      </c>
      <c r="C4" s="72" t="s">
        <v>192</v>
      </c>
    </row>
    <row r="5" spans="1:3" ht="48.75" thickBot="1">
      <c r="A5" s="98" t="s">
        <v>177</v>
      </c>
      <c r="B5" s="98" t="s">
        <v>242</v>
      </c>
      <c r="C5" s="72">
        <v>1</v>
      </c>
    </row>
    <row r="6" spans="1:3" ht="13.5" customHeight="1" thickBot="1">
      <c r="A6" s="154" t="s">
        <v>19</v>
      </c>
      <c r="B6" s="155"/>
      <c r="C6" s="77">
        <f>SUM(C3:C5)/3</f>
        <v>0.6666666666666666</v>
      </c>
    </row>
    <row r="7" spans="1:3" ht="12.75" thickBot="1">
      <c r="A7" s="93" t="s">
        <v>5</v>
      </c>
      <c r="B7" s="94"/>
      <c r="C7" s="35"/>
    </row>
    <row r="8" spans="1:3" ht="24">
      <c r="A8" s="92" t="s">
        <v>119</v>
      </c>
      <c r="B8" s="92" t="s">
        <v>193</v>
      </c>
      <c r="C8" s="95">
        <v>0.5</v>
      </c>
    </row>
    <row r="9" spans="1:3" ht="36.75" customHeight="1">
      <c r="A9" s="96" t="s">
        <v>114</v>
      </c>
      <c r="B9" s="96" t="s">
        <v>113</v>
      </c>
      <c r="C9" s="74">
        <v>1</v>
      </c>
    </row>
    <row r="10" spans="1:3" ht="48">
      <c r="A10" s="96" t="s">
        <v>115</v>
      </c>
      <c r="B10" s="96" t="s">
        <v>225</v>
      </c>
      <c r="C10" s="95">
        <v>0.5</v>
      </c>
    </row>
    <row r="11" spans="1:3" ht="36">
      <c r="A11" s="96" t="s">
        <v>116</v>
      </c>
      <c r="B11" s="96" t="s">
        <v>203</v>
      </c>
      <c r="C11" s="74">
        <v>0</v>
      </c>
    </row>
    <row r="12" spans="1:3" ht="36">
      <c r="A12" s="96" t="s">
        <v>117</v>
      </c>
      <c r="B12" s="96" t="s">
        <v>237</v>
      </c>
      <c r="C12" s="74" t="s">
        <v>192</v>
      </c>
    </row>
    <row r="13" spans="1:3" ht="12">
      <c r="A13" s="96" t="s">
        <v>41</v>
      </c>
      <c r="B13" s="96" t="s">
        <v>43</v>
      </c>
      <c r="C13" s="72">
        <v>1</v>
      </c>
    </row>
    <row r="14" spans="1:3" ht="24.75" thickBot="1">
      <c r="A14" s="96" t="s">
        <v>118</v>
      </c>
      <c r="B14" s="96" t="s">
        <v>180</v>
      </c>
      <c r="C14" s="72">
        <v>1</v>
      </c>
    </row>
    <row r="15" spans="1:3" ht="13.5" customHeight="1" thickBot="1">
      <c r="A15" s="158" t="s">
        <v>19</v>
      </c>
      <c r="B15" s="158"/>
      <c r="C15" s="77">
        <f>SUM(C8:C14)/COUNT(C8:C14)</f>
        <v>0.6666666666666666</v>
      </c>
    </row>
    <row r="16" spans="1:3" ht="14.25" customHeight="1" thickBot="1">
      <c r="A16" s="93" t="s">
        <v>6</v>
      </c>
      <c r="B16" s="94"/>
      <c r="C16" s="35"/>
    </row>
    <row r="17" spans="1:3" ht="36">
      <c r="A17" s="97" t="s">
        <v>121</v>
      </c>
      <c r="B17" s="97" t="s">
        <v>181</v>
      </c>
      <c r="C17" s="81">
        <v>0</v>
      </c>
    </row>
    <row r="18" spans="1:3" ht="27.75" customHeight="1">
      <c r="A18" s="96" t="s">
        <v>123</v>
      </c>
      <c r="B18" s="96" t="s">
        <v>122</v>
      </c>
      <c r="C18" s="81">
        <v>1</v>
      </c>
    </row>
    <row r="19" spans="1:3" ht="48">
      <c r="A19" s="96" t="s">
        <v>124</v>
      </c>
      <c r="B19" s="96" t="s">
        <v>182</v>
      </c>
      <c r="C19" s="81">
        <v>0.5</v>
      </c>
    </row>
    <row r="20" spans="1:3" ht="41.25" customHeight="1">
      <c r="A20" s="96" t="s">
        <v>125</v>
      </c>
      <c r="B20" s="96" t="s">
        <v>238</v>
      </c>
      <c r="C20" s="81">
        <v>1</v>
      </c>
    </row>
    <row r="21" spans="1:3" ht="12">
      <c r="A21" s="96" t="s">
        <v>126</v>
      </c>
      <c r="B21" s="96" t="s">
        <v>147</v>
      </c>
      <c r="C21" s="81">
        <v>1</v>
      </c>
    </row>
    <row r="22" spans="1:3" ht="24.75" thickBot="1">
      <c r="A22" s="98" t="s">
        <v>7</v>
      </c>
      <c r="B22" s="98" t="s">
        <v>239</v>
      </c>
      <c r="C22" s="81">
        <v>1</v>
      </c>
    </row>
    <row r="23" spans="1:3" ht="12.75" thickBot="1">
      <c r="A23" s="158" t="s">
        <v>19</v>
      </c>
      <c r="B23" s="158"/>
      <c r="C23" s="77">
        <f>SUM(C17:C22)/COUNT(C17:C22)</f>
        <v>0.75</v>
      </c>
    </row>
    <row r="24" spans="1:3" s="88" customFormat="1" ht="13.5" customHeight="1" thickBot="1">
      <c r="A24" s="154" t="s">
        <v>45</v>
      </c>
      <c r="B24" s="155"/>
      <c r="C24" s="86">
        <f>SUM(C6+C15+C23)</f>
        <v>2.083333333333333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7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204</v>
      </c>
      <c r="C4" s="20">
        <v>0</v>
      </c>
    </row>
    <row r="5" spans="1:3" ht="22.5">
      <c r="A5" s="41" t="s">
        <v>131</v>
      </c>
      <c r="B5" s="41" t="s">
        <v>240</v>
      </c>
      <c r="C5" s="20">
        <v>0</v>
      </c>
    </row>
    <row r="6" spans="1:3" ht="23.25" thickBot="1">
      <c r="A6" s="42" t="s">
        <v>132</v>
      </c>
      <c r="B6" s="42" t="s">
        <v>241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183</v>
      </c>
      <c r="B9" s="39" t="s">
        <v>205</v>
      </c>
      <c r="C9" s="40">
        <v>0</v>
      </c>
    </row>
    <row r="10" spans="1:3" ht="22.5">
      <c r="A10" s="41" t="s">
        <v>128</v>
      </c>
      <c r="B10" s="41" t="s">
        <v>194</v>
      </c>
      <c r="C10" s="20">
        <v>1</v>
      </c>
    </row>
    <row r="11" spans="1:3" ht="11.25">
      <c r="A11" s="41" t="s">
        <v>184</v>
      </c>
      <c r="B11" s="41" t="s">
        <v>206</v>
      </c>
      <c r="C11" s="20">
        <v>0</v>
      </c>
    </row>
    <row r="12" spans="1:3" ht="11.25">
      <c r="A12" s="41" t="s">
        <v>133</v>
      </c>
      <c r="B12" s="41" t="s">
        <v>206</v>
      </c>
      <c r="C12" s="20">
        <v>0</v>
      </c>
    </row>
    <row r="13" spans="1:3" ht="12" thickBot="1">
      <c r="A13" s="41" t="s">
        <v>134</v>
      </c>
      <c r="B13" s="41" t="s">
        <v>185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0.2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207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186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45</v>
      </c>
      <c r="B21" s="160"/>
      <c r="C21" s="23">
        <f>SUM(C7+C14+C20)</f>
        <v>0.2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148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0.2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0.4166666666666667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179</v>
      </c>
      <c r="D6" s="27"/>
    </row>
    <row r="7" spans="1:4" ht="37.5" customHeight="1">
      <c r="A7" s="24" t="s">
        <v>19</v>
      </c>
      <c r="B7" s="111">
        <f>SUM(B4:B6)</f>
        <v>1.1166666666666667</v>
      </c>
      <c r="C7" s="99" t="str">
        <f>VLOOKUP(B7,A174:B204,2)</f>
        <v>MEDIA</v>
      </c>
      <c r="D7" s="28"/>
    </row>
    <row r="8" spans="1:4" ht="11.25">
      <c r="A8" s="162" t="s">
        <v>20</v>
      </c>
      <c r="B8" s="163"/>
      <c r="C8" s="163"/>
      <c r="D8" s="164"/>
    </row>
    <row r="9" spans="1:7" ht="11.25">
      <c r="A9" s="25" t="s">
        <v>120</v>
      </c>
      <c r="B9" s="26">
        <f>'V. Recursos'!C6</f>
        <v>0.6666666666666666</v>
      </c>
      <c r="C9" s="30" t="s">
        <v>105</v>
      </c>
      <c r="D9" s="29"/>
      <c r="G9" s="1" t="s">
        <v>208</v>
      </c>
    </row>
    <row r="10" spans="1:4" ht="11.25">
      <c r="A10" s="25" t="s">
        <v>21</v>
      </c>
      <c r="B10" s="26">
        <f>'V. Recursos'!C15</f>
        <v>0.6666666666666666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0.75</v>
      </c>
      <c r="C11" s="30" t="s">
        <v>104</v>
      </c>
      <c r="D11" s="29"/>
    </row>
    <row r="12" spans="1:4" ht="37.5" customHeight="1">
      <c r="A12" s="24" t="s">
        <v>19</v>
      </c>
      <c r="B12" s="113">
        <f>SUM(B9:B11)</f>
        <v>2.083333333333333</v>
      </c>
      <c r="C12" s="114" t="s">
        <v>63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0.2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2">
        <f>SUM(B14:B16)</f>
        <v>0.2</v>
      </c>
      <c r="C17" s="99" t="str">
        <f>VLOOKUP(B17,A174:B204,2)</f>
        <v>BAJA</v>
      </c>
      <c r="D17" s="28"/>
    </row>
    <row r="172" ht="12" thickBot="1"/>
    <row r="173" spans="1:3" ht="13.5" thickBot="1">
      <c r="A173" s="104" t="s">
        <v>195</v>
      </c>
      <c r="B173" s="105" t="s">
        <v>3</v>
      </c>
      <c r="C173" s="105" t="s">
        <v>1</v>
      </c>
    </row>
    <row r="174" spans="1:3" ht="13.5" thickBot="1">
      <c r="A174" s="106">
        <v>0</v>
      </c>
      <c r="B174" s="107" t="s">
        <v>69</v>
      </c>
      <c r="C174" s="108" t="s">
        <v>68</v>
      </c>
    </row>
    <row r="175" spans="1:3" ht="13.5" thickBot="1">
      <c r="A175" s="106">
        <v>0.1</v>
      </c>
      <c r="B175" s="107" t="s">
        <v>69</v>
      </c>
      <c r="C175" s="108" t="s">
        <v>68</v>
      </c>
    </row>
    <row r="176" spans="1:3" ht="13.5" thickBot="1">
      <c r="A176" s="106">
        <v>0.2</v>
      </c>
      <c r="B176" s="107" t="s">
        <v>69</v>
      </c>
      <c r="C176" s="108" t="s">
        <v>68</v>
      </c>
    </row>
    <row r="177" spans="1:3" ht="13.5" thickBot="1">
      <c r="A177" s="106">
        <v>0.3</v>
      </c>
      <c r="B177" s="107" t="s">
        <v>69</v>
      </c>
      <c r="C177" s="108" t="s">
        <v>68</v>
      </c>
    </row>
    <row r="178" spans="1:3" ht="13.5" thickBot="1">
      <c r="A178" s="106">
        <v>0.4</v>
      </c>
      <c r="B178" s="107" t="s">
        <v>69</v>
      </c>
      <c r="C178" s="108" t="s">
        <v>68</v>
      </c>
    </row>
    <row r="179" spans="1:3" ht="13.5" thickBot="1">
      <c r="A179" s="106">
        <v>0.5</v>
      </c>
      <c r="B179" s="107" t="s">
        <v>69</v>
      </c>
      <c r="C179" s="108" t="s">
        <v>68</v>
      </c>
    </row>
    <row r="180" spans="1:3" ht="13.5" thickBot="1">
      <c r="A180" s="106">
        <v>0.6</v>
      </c>
      <c r="B180" s="107" t="s">
        <v>69</v>
      </c>
      <c r="C180" s="108" t="s">
        <v>68</v>
      </c>
    </row>
    <row r="181" spans="1:3" ht="13.5" thickBot="1">
      <c r="A181" s="106">
        <v>0.7</v>
      </c>
      <c r="B181" s="107" t="s">
        <v>69</v>
      </c>
      <c r="C181" s="108" t="s">
        <v>68</v>
      </c>
    </row>
    <row r="182" spans="1:3" ht="13.5" thickBot="1">
      <c r="A182" s="106">
        <v>0.8</v>
      </c>
      <c r="B182" s="107" t="s">
        <v>69</v>
      </c>
      <c r="C182" s="108" t="s">
        <v>68</v>
      </c>
    </row>
    <row r="183" spans="1:3" ht="13.5" thickBot="1">
      <c r="A183" s="106">
        <v>0.9</v>
      </c>
      <c r="B183" s="107" t="s">
        <v>69</v>
      </c>
      <c r="C183" s="108" t="s">
        <v>68</v>
      </c>
    </row>
    <row r="184" spans="1:3" ht="13.5" thickBot="1">
      <c r="A184" s="106">
        <v>1</v>
      </c>
      <c r="B184" s="107" t="s">
        <v>69</v>
      </c>
      <c r="C184" s="108" t="s">
        <v>68</v>
      </c>
    </row>
    <row r="185" spans="1:3" ht="13.5" thickBot="1">
      <c r="A185" s="106">
        <v>1.1</v>
      </c>
      <c r="B185" s="107" t="s">
        <v>66</v>
      </c>
      <c r="C185" s="109" t="s">
        <v>91</v>
      </c>
    </row>
    <row r="186" spans="1:3" ht="13.5" thickBot="1">
      <c r="A186" s="106">
        <v>1.2</v>
      </c>
      <c r="B186" s="107" t="s">
        <v>66</v>
      </c>
      <c r="C186" s="109" t="s">
        <v>91</v>
      </c>
    </row>
    <row r="187" spans="1:3" ht="13.5" thickBot="1">
      <c r="A187" s="106">
        <v>1.3</v>
      </c>
      <c r="B187" s="107" t="s">
        <v>66</v>
      </c>
      <c r="C187" s="109" t="s">
        <v>91</v>
      </c>
    </row>
    <row r="188" spans="1:3" ht="13.5" thickBot="1">
      <c r="A188" s="106">
        <v>1.4</v>
      </c>
      <c r="B188" s="107" t="s">
        <v>66</v>
      </c>
      <c r="C188" s="109" t="s">
        <v>91</v>
      </c>
    </row>
    <row r="189" spans="1:3" ht="13.5" thickBot="1">
      <c r="A189" s="106">
        <v>1.5</v>
      </c>
      <c r="B189" s="107" t="s">
        <v>66</v>
      </c>
      <c r="C189" s="109" t="s">
        <v>91</v>
      </c>
    </row>
    <row r="190" spans="1:3" ht="13.5" thickBot="1">
      <c r="A190" s="106">
        <v>1.6</v>
      </c>
      <c r="B190" s="107" t="s">
        <v>66</v>
      </c>
      <c r="C190" s="109" t="s">
        <v>91</v>
      </c>
    </row>
    <row r="191" spans="1:3" ht="13.5" thickBot="1">
      <c r="A191" s="106">
        <v>1.7</v>
      </c>
      <c r="B191" s="107" t="s">
        <v>66</v>
      </c>
      <c r="C191" s="109" t="s">
        <v>91</v>
      </c>
    </row>
    <row r="192" spans="1:3" ht="13.5" thickBot="1">
      <c r="A192" s="106">
        <v>1.8</v>
      </c>
      <c r="B192" s="107" t="s">
        <v>66</v>
      </c>
      <c r="C192" s="109" t="s">
        <v>91</v>
      </c>
    </row>
    <row r="193" spans="1:3" ht="13.5" thickBot="1">
      <c r="A193" s="106">
        <v>1.9</v>
      </c>
      <c r="B193" s="107" t="s">
        <v>66</v>
      </c>
      <c r="C193" s="109" t="s">
        <v>91</v>
      </c>
    </row>
    <row r="194" spans="1:3" ht="13.5" thickBot="1">
      <c r="A194" s="106">
        <v>2</v>
      </c>
      <c r="B194" s="107" t="s">
        <v>66</v>
      </c>
      <c r="C194" s="109" t="s">
        <v>91</v>
      </c>
    </row>
    <row r="195" spans="1:3" ht="13.5" thickBot="1">
      <c r="A195" s="106">
        <v>2.1</v>
      </c>
      <c r="B195" s="107" t="s">
        <v>196</v>
      </c>
      <c r="C195" s="110" t="s">
        <v>62</v>
      </c>
    </row>
    <row r="196" spans="1:3" ht="13.5" thickBot="1">
      <c r="A196" s="106">
        <v>2.2</v>
      </c>
      <c r="B196" s="107" t="s">
        <v>196</v>
      </c>
      <c r="C196" s="110" t="s">
        <v>62</v>
      </c>
    </row>
    <row r="197" spans="1:3" ht="13.5" thickBot="1">
      <c r="A197" s="106">
        <v>2.3</v>
      </c>
      <c r="B197" s="107" t="s">
        <v>196</v>
      </c>
      <c r="C197" s="110" t="s">
        <v>62</v>
      </c>
    </row>
    <row r="198" spans="1:3" ht="13.5" thickBot="1">
      <c r="A198" s="106">
        <v>2.4</v>
      </c>
      <c r="B198" s="107" t="s">
        <v>196</v>
      </c>
      <c r="C198" s="110" t="s">
        <v>62</v>
      </c>
    </row>
    <row r="199" spans="1:3" ht="13.5" thickBot="1">
      <c r="A199" s="106">
        <v>2.5</v>
      </c>
      <c r="B199" s="107" t="s">
        <v>196</v>
      </c>
      <c r="C199" s="110" t="s">
        <v>62</v>
      </c>
    </row>
    <row r="200" spans="1:3" ht="13.5" thickBot="1">
      <c r="A200" s="106">
        <v>2.6</v>
      </c>
      <c r="B200" s="107" t="s">
        <v>196</v>
      </c>
      <c r="C200" s="110" t="s">
        <v>62</v>
      </c>
    </row>
    <row r="201" spans="1:3" ht="13.5" thickBot="1">
      <c r="A201" s="106">
        <v>2.7</v>
      </c>
      <c r="B201" s="107" t="s">
        <v>196</v>
      </c>
      <c r="C201" s="110" t="s">
        <v>62</v>
      </c>
    </row>
    <row r="202" spans="1:3" ht="13.5" thickBot="1">
      <c r="A202" s="106">
        <v>2.8</v>
      </c>
      <c r="B202" s="107" t="s">
        <v>196</v>
      </c>
      <c r="C202" s="110" t="s">
        <v>62</v>
      </c>
    </row>
    <row r="203" spans="1:3" ht="13.5" thickBot="1">
      <c r="A203" s="106">
        <v>2.9</v>
      </c>
      <c r="B203" s="107" t="s">
        <v>196</v>
      </c>
      <c r="C203" s="110" t="s">
        <v>62</v>
      </c>
    </row>
    <row r="204" spans="1:3" ht="13.5" thickBot="1">
      <c r="A204" s="106">
        <v>3</v>
      </c>
      <c r="B204" s="107" t="s">
        <v>196</v>
      </c>
      <c r="C204" s="110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C9" sqref="C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187</v>
      </c>
    </row>
    <row r="2" spans="1:4" ht="135.75" thickBot="1">
      <c r="A2" s="47" t="s">
        <v>30</v>
      </c>
      <c r="B2" s="48"/>
      <c r="C2" s="54" t="s">
        <v>44</v>
      </c>
      <c r="D2" s="101" t="s">
        <v>188</v>
      </c>
    </row>
    <row r="3" spans="1:4" ht="93.75" customHeight="1" thickBot="1">
      <c r="A3" s="49" t="s">
        <v>151</v>
      </c>
      <c r="B3" s="50"/>
      <c r="C3" s="54" t="s">
        <v>44</v>
      </c>
      <c r="D3" s="102" t="s">
        <v>209</v>
      </c>
    </row>
    <row r="4" spans="1:4" ht="93.75" customHeight="1" thickBot="1">
      <c r="A4" s="49" t="s">
        <v>150</v>
      </c>
      <c r="B4" s="50"/>
      <c r="C4" s="54" t="s">
        <v>44</v>
      </c>
      <c r="D4" s="102" t="s">
        <v>210</v>
      </c>
    </row>
    <row r="5" spans="1:4" ht="95.25" customHeight="1" thickBot="1">
      <c r="A5" s="49" t="s">
        <v>149</v>
      </c>
      <c r="B5" s="50"/>
      <c r="C5" s="54" t="s">
        <v>44</v>
      </c>
      <c r="D5" s="102" t="s">
        <v>211</v>
      </c>
    </row>
    <row r="6" spans="1:4" ht="135.75" thickBot="1">
      <c r="A6" s="49" t="s">
        <v>189</v>
      </c>
      <c r="B6" s="50"/>
      <c r="C6" s="54" t="s">
        <v>44</v>
      </c>
      <c r="D6" s="102" t="s">
        <v>212</v>
      </c>
    </row>
    <row r="7" spans="1:4" ht="93.75" customHeight="1">
      <c r="A7" s="49" t="s">
        <v>33</v>
      </c>
      <c r="B7" s="50"/>
      <c r="C7" s="51" t="s">
        <v>44</v>
      </c>
      <c r="D7" s="102" t="s">
        <v>243</v>
      </c>
    </row>
    <row r="8" spans="1:4" ht="85.5" customHeight="1" thickBot="1">
      <c r="A8" s="49" t="s">
        <v>152</v>
      </c>
      <c r="B8" s="50"/>
      <c r="C8" s="54" t="s">
        <v>44</v>
      </c>
      <c r="D8" s="102" t="s">
        <v>226</v>
      </c>
    </row>
    <row r="9" spans="1:4" ht="188.25" customHeight="1">
      <c r="A9" s="49" t="s">
        <v>246</v>
      </c>
      <c r="B9" s="50"/>
      <c r="C9" s="51" t="s">
        <v>44</v>
      </c>
      <c r="D9" s="102" t="s">
        <v>247</v>
      </c>
    </row>
    <row r="10" spans="1:4" ht="192" thickBot="1">
      <c r="A10" s="49" t="s">
        <v>34</v>
      </c>
      <c r="B10" s="50"/>
      <c r="C10" s="54" t="s">
        <v>44</v>
      </c>
      <c r="D10" s="102" t="s">
        <v>244</v>
      </c>
    </row>
    <row r="11" spans="1:4" ht="113.25" thickBot="1">
      <c r="A11" s="49" t="s">
        <v>154</v>
      </c>
      <c r="B11" s="50"/>
      <c r="C11" s="54" t="s">
        <v>44</v>
      </c>
      <c r="D11" s="102" t="s">
        <v>213</v>
      </c>
    </row>
    <row r="12" spans="1:4" ht="111" customHeight="1" thickBot="1">
      <c r="A12" s="49" t="s">
        <v>155</v>
      </c>
      <c r="B12" s="50"/>
      <c r="C12" s="54" t="s">
        <v>44</v>
      </c>
      <c r="D12" s="102" t="s">
        <v>227</v>
      </c>
    </row>
    <row r="13" spans="1:4" ht="93.75" customHeight="1" thickBot="1">
      <c r="A13" s="49" t="s">
        <v>36</v>
      </c>
      <c r="B13" s="50"/>
      <c r="C13" s="54" t="s">
        <v>44</v>
      </c>
      <c r="D13" s="102" t="s">
        <v>190</v>
      </c>
    </row>
    <row r="14" spans="1:4" ht="93.75" customHeight="1" thickBot="1">
      <c r="A14" s="49" t="s">
        <v>37</v>
      </c>
      <c r="B14" s="50"/>
      <c r="C14" s="54" t="s">
        <v>44</v>
      </c>
      <c r="D14" s="102" t="s">
        <v>191</v>
      </c>
    </row>
    <row r="15" spans="1:4" ht="93.75" customHeight="1" thickBot="1">
      <c r="A15" s="52" t="s">
        <v>156</v>
      </c>
      <c r="B15" s="53"/>
      <c r="C15" s="54" t="s">
        <v>44</v>
      </c>
      <c r="D15" s="103" t="s">
        <v>245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2020-12-11T16:18:29Z</dcterms:modified>
  <cp:category/>
  <cp:version/>
  <cp:contentType/>
  <cp:contentStatus/>
</cp:coreProperties>
</file>