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firstSheet="1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  <sheet name="Hoja1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<sst xmlns="http://schemas.openxmlformats.org/spreadsheetml/2006/main" count="391" uniqueCount="244">
  <si>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</si>
  <si>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</si>
  <si>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</si>
  <si>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</si>
  <si>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</si>
  <si>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</si>
  <si>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</si>
  <si>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</si>
  <si>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</si>
  <si>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</si>
  <si>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</si>
  <si>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</si>
  <si>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</si>
  <si>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</si>
  <si>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</si>
  <si>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</si>
  <si>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</si>
  <si>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</si>
  <si>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</si>
  <si>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</si>
  <si>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</si>
  <si>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</si>
  <si>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</si>
  <si>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</si>
  <si>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</si>
  <si>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</si>
  <si>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</si>
  <si>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</si>
  <si>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</si>
  <si>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</si>
  <si>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</si>
  <si>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</si>
  <si>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</si>
  <si>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</si>
  <si>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</si>
  <si>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</si>
  <si>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</si>
  <si>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</si>
  <si>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Conflicto interno Colombiano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</si>
  <si>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</si>
  <si>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</si>
  <si>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</si>
  <si>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</si>
  <si>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</si>
  <si>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</si>
  <si>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</si>
  <si>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</si>
  <si>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</si>
  <si>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</si>
  <si>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</si>
  <si>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</si>
  <si>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</si>
  <si>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</si>
  <si>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</si>
  <si>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</si>
  <si>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</si>
  <si>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</si>
  <si>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</si>
  <si>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</si>
  <si>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</si>
  <si>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</si>
  <si>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</si>
  <si>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</si>
  <si>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</si>
  <si>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</si>
  <si>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</si>
  <si>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</si>
  <si>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</si>
  <si>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</si>
  <si>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</si>
  <si>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</si>
  <si>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</si>
  <si>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</si>
  <si>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</si>
  <si>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</si>
  <si>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</si>
  <si>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</si>
  <si>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</si>
  <si>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</si>
  <si>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</si>
  <si>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</si>
  <si>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</si>
  <si>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</si>
  <si>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</si>
  <si>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</si>
  <si>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</si>
  <si>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</si>
  <si>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</si>
  <si>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</si>
  <si>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</si>
  <si>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</si>
  <si>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</si>
  <si>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</si>
  <si>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</si>
  <si>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</si>
  <si>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</si>
  <si>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</si>
  <si>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</si>
  <si>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</si>
  <si>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</si>
  <si>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</si>
  <si>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</si>
  <si>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</si>
  <si>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</si>
  <si>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</si>
  <si>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</si>
  <si>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</si>
  <si>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</si>
  <si>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</si>
  <si>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</si>
  <si>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</si>
  <si>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</si>
  <si>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</si>
  <si>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</si>
  <si>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</si>
  <si>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</si>
  <si>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</si>
  <si>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</si>
  <si>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</si>
  <si>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</si>
  <si>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</si>
  <si>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</si>
  <si>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</si>
  <si>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</si>
  <si>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</si>
  <si>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</si>
  <si>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</si>
  <si>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</si>
  <si>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</si>
  <si>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</si>
  <si>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</si>
  <si>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</si>
  <si>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</si>
  <si>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</si>
  <si>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</si>
  <si>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cuenta con algún sistema de seguro los funcionarios 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</si>
  <si>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</si>
  <si>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</si>
  <si>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</si>
  <si>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</si>
  <si>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</si>
  <si>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</si>
  <si>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</si>
  <si>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</si>
  <si>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</si>
  <si>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</si>
  <si>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</si>
  <si>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</si>
  <si>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</si>
  <si>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</si>
  <si>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</si>
  <si>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</si>
  <si>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</si>
  <si>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Trabajo en Alturas</t>
  </si>
  <si>
    <t>Atención de primeros auxilios (Golpes, caidas, desmayos, etc)</t>
  </si>
  <si>
    <t>Manifestaciones</t>
  </si>
  <si>
    <t>La universidad cuenta con la politica del SGSST y un plan de emergencias.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</si>
  <si>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</si>
  <si>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</si>
  <si>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</si>
  <si>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</si>
  <si>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</si>
  <si>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</si>
  <si>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</si>
  <si>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</si>
  <si>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</si>
  <si>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</si>
  <si>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</si>
  <si>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</si>
  <si>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</si>
  <si>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</si>
  <si>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</si>
  <si>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</si>
  <si>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</si>
  <si>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</si>
  <si>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</si>
  <si>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</si>
  <si>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</si>
  <si>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</si>
  <si>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Regular</t>
  </si>
  <si>
    <t xml:space="preserve">Se tienen señalizados 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</si>
  <si>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</si>
  <si>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</si>
  <si>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</si>
  <si>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</si>
  <si>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</si>
  <si>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</si>
  <si>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</si>
  <si>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</si>
  <si>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</si>
  <si>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no se cuenta con red contra incendios</t>
  </si>
  <si>
    <t>Se cuenta con la distribución de agua suministrada por cooservicios</t>
  </si>
  <si>
    <t xml:space="preserve">no se cuenta con respaldo de planta </t>
  </si>
  <si>
    <t>RANGO</t>
  </si>
  <si>
    <t>ALTO</t>
  </si>
  <si>
    <t>Los trabajadores manifiestan que en caso de necesitar un primer auxilio cuentan con el apoyo enfermeria de politica social de la universidad.</t>
  </si>
  <si>
    <t>La universidad hace participe a todos sus colaboradores en la conformación de las brigadas y ejecución de simulacros.</t>
  </si>
  <si>
    <t>Si se cuenta con las brigadas debidamente capacitadas y dotadas.</t>
  </si>
  <si>
    <t>No se realiza inspección periodica a los equipos para atención de emergencias</t>
  </si>
  <si>
    <t>Se tienen señalizadas las rutas de evauación pero se debe socializar el plan de evacuación.</t>
  </si>
  <si>
    <t>Si se tienen</t>
  </si>
  <si>
    <t>Si se tienen.</t>
  </si>
  <si>
    <t>Se tiene tiene pero no en esta zona.</t>
  </si>
  <si>
    <t>No estan socializadas. Una vez se apruebe el plan, este se debe socializar con todas las partes interesadas. Se puede hacer a traves de capacitaciones periodicas</t>
  </si>
  <si>
    <t>El SGSST incluye la capacitación para las brigadas</t>
  </si>
  <si>
    <t>Las comunicaciones se manejan mediante celular con la brigada de la universidad.</t>
  </si>
  <si>
    <t>Para esta area no se observa volumenes de material que puedan constituir deslizamientos.</t>
  </si>
  <si>
    <t>Por ser una obra construida antes del 2010 no cuenta con NSR 10 pero si con refuerzo en su estructura.</t>
  </si>
  <si>
    <t>En esta area se encuentran conexiones electricas que pueden causar incendios.</t>
  </si>
  <si>
    <t>Se brinda servicio de atencion solo a estudiantes y personas vinculadas con la universidad</t>
  </si>
  <si>
    <t>En la universidad se presentan manifestaciones generalmente pacificas  que no generan daño a las personas o a los bienes,</t>
  </si>
  <si>
    <t>No se cuenta en esta zona con alarma de emergencia.</t>
  </si>
  <si>
    <t>Sobreconexiones electricas y  fallas de energia.</t>
  </si>
  <si>
    <t>En esta zona no se manejan sustancias quimicas</t>
  </si>
  <si>
    <t xml:space="preserve">Para esta area no se requiere uso de elementos de proteccion personal </t>
  </si>
  <si>
    <t>No se  tienen</t>
  </si>
  <si>
    <t>No es sismorresistente pero presenta refuerzo en su estructura</t>
  </si>
  <si>
    <t>Se tiene una programa de gestión de residuos en el cual se clasifican los residuos.</t>
  </si>
  <si>
    <t>Para esta area no es necesario</t>
  </si>
  <si>
    <t xml:space="preserve">EDIFICIO ADMINISTRATIVO </t>
  </si>
  <si>
    <t xml:space="preserve">De acuerdo a la NSR-10 (Código Nacional de Sismoresistencia), Sogamoso se encuentra dentro de una zona de amenaza sísmica intermedia. Esta zona cuenta con 2 plantas; en la primera funciona sala de profesores y cafeteria y en la segunda direccion de escuelas </t>
  </si>
  <si>
    <t>Este edificio no tiene antecedentes por inundaciones debido a lluvias torrenciales.</t>
  </si>
  <si>
    <t>En la ciudad se han presentado de manera esporadica tormentas eléctricas que pueden generar cortocircuitos y daños en los equipos</t>
  </si>
  <si>
    <t>Para este edifio se consideraria trabajo en alturas, labores de mantenimiento</t>
  </si>
  <si>
    <t xml:space="preserve">No se ha establecido ya que es muy cambiante </t>
  </si>
  <si>
    <t>Se cuenta con botiquin</t>
  </si>
  <si>
    <t xml:space="preserve">Se cuenta con extintores </t>
  </si>
  <si>
    <t>La escalera cuenta con las condiciones de seguridad requeridas</t>
  </si>
  <si>
    <t>Estan señalizadas pero no cuenta con luces de soporte autonomo de emergencias</t>
  </si>
  <si>
    <t>La Mayoria de elementos no se tienen anclados</t>
  </si>
  <si>
    <t>Realizar análisis de la estructura, incluir la edificación dentro del programa de mantenimiento preventivo, realizar simulacros y pruebas periodicas de la respuesta a los sistemas de alarma.</t>
  </si>
  <si>
    <t xml:space="preserve">Hacer seguimiento y limpieza a sistemas de captacion de aguas lluvias  </t>
  </si>
  <si>
    <t xml:space="preserve">No se emite ninguna recomendación ya que la sede no presenta cercania con material que pueda causar deslizamientos. </t>
  </si>
  <si>
    <t xml:space="preserve">Continuar con el mantenimiento al sistema de puesta a tierra y en general a eqipos electronicos.
</t>
  </si>
  <si>
    <t>Mantenimiento preventivo- correctivo a instalaciones electricas</t>
  </si>
  <si>
    <t>Disponer las fichas de seguridad en los consultorios de politica social, hacer inspección y llevar control de material de los kits de derrames usados, realizar simulacros, etiquetar sustancias para identificar su riesgo.</t>
  </si>
  <si>
    <t>Instalar detectores de humo, realizar prueba periodica a gabinetes y bombas, hacer revisión periodica a extintores.
 .</t>
  </si>
  <si>
    <t>Socializar el procedimiento de rescate en alturas y solicitar a los contratistas el cumplimiento de un plan de rescate para cada actividad de trabajo en alturas que se realice. Disponer camillas rígidas.</t>
  </si>
  <si>
    <t>Capacitar a todos los trabajadores en primeros auxilios, realizar simualcros, inspeccionar y llevar control del contenido de los botiquines.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</si>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</sst>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164" fontId="1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657225</xdr:rowOff>
    </xdr:from>
    <xdr:to>
      <xdr:col>4</xdr:col>
      <xdr:colOff>466725</xdr:colOff>
      <xdr:row>3</xdr:row>
      <xdr:rowOff>942975</xdr:rowOff>
    </xdr:to>
    <xdr:sp>
      <xdr:nvSpPr>
        <xdr:cNvPr id="1" name="AutoShape 1"/>
        <xdr:cNvSpPr>
          <a:spLocks/>
        </xdr:cNvSpPr>
      </xdr:nvSpPr>
      <xdr:spPr>
        <a:xfrm>
          <a:off x="6324600" y="1657350"/>
          <a:ext cx="276225" cy="2857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3314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2430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304800</xdr:rowOff>
    </xdr:from>
    <xdr:to>
      <xdr:col>4</xdr:col>
      <xdr:colOff>457200</xdr:colOff>
      <xdr:row>4</xdr:row>
      <xdr:rowOff>552450</xdr:rowOff>
    </xdr:to>
    <xdr:sp>
      <xdr:nvSpPr>
        <xdr:cNvPr id="18" name="AutoShape 19"/>
        <xdr:cNvSpPr>
          <a:spLocks/>
        </xdr:cNvSpPr>
      </xdr:nvSpPr>
      <xdr:spPr>
        <a:xfrm>
          <a:off x="6315075" y="28289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24301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0" name="AutoShape 36"/>
        <xdr:cNvSpPr>
          <a:spLocks/>
        </xdr:cNvSpPr>
      </xdr:nvSpPr>
      <xdr:spPr>
        <a:xfrm>
          <a:off x="6324600" y="119348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1" name="AutoShape 33"/>
        <xdr:cNvSpPr>
          <a:spLocks/>
        </xdr:cNvSpPr>
      </xdr:nvSpPr>
      <xdr:spPr>
        <a:xfrm>
          <a:off x="6324600" y="112490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381000</xdr:rowOff>
    </xdr:from>
    <xdr:to>
      <xdr:col>4</xdr:col>
      <xdr:colOff>447675</xdr:colOff>
      <xdr:row>12</xdr:row>
      <xdr:rowOff>381000</xdr:rowOff>
    </xdr:to>
    <xdr:sp>
      <xdr:nvSpPr>
        <xdr:cNvPr id="22" name="AutoShape 19"/>
        <xdr:cNvSpPr>
          <a:spLocks/>
        </xdr:cNvSpPr>
      </xdr:nvSpPr>
      <xdr:spPr>
        <a:xfrm>
          <a:off x="6305550" y="8610600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3" name="AutoShape 3"/>
        <xdr:cNvSpPr>
          <a:spLocks/>
        </xdr:cNvSpPr>
      </xdr:nvSpPr>
      <xdr:spPr>
        <a:xfrm>
          <a:off x="6334125" y="4114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381000</xdr:rowOff>
    </xdr:from>
    <xdr:to>
      <xdr:col>4</xdr:col>
      <xdr:colOff>457200</xdr:colOff>
      <xdr:row>10</xdr:row>
      <xdr:rowOff>381000</xdr:rowOff>
    </xdr:to>
    <xdr:sp>
      <xdr:nvSpPr>
        <xdr:cNvPr id="24" name="AutoShape 36"/>
        <xdr:cNvSpPr>
          <a:spLocks/>
        </xdr:cNvSpPr>
      </xdr:nvSpPr>
      <xdr:spPr>
        <a:xfrm>
          <a:off x="6315075" y="67246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266700</xdr:rowOff>
    </xdr:from>
    <xdr:to>
      <xdr:col>4</xdr:col>
      <xdr:colOff>466725</xdr:colOff>
      <xdr:row>16</xdr:row>
      <xdr:rowOff>514350</xdr:rowOff>
    </xdr:to>
    <xdr:sp>
      <xdr:nvSpPr>
        <xdr:cNvPr id="25" name="AutoShape 36"/>
        <xdr:cNvSpPr>
          <a:spLocks/>
        </xdr:cNvSpPr>
      </xdr:nvSpPr>
      <xdr:spPr>
        <a:xfrm>
          <a:off x="6324600" y="107918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533400</xdr:rowOff>
    </xdr:from>
    <xdr:to>
      <xdr:col>4</xdr:col>
      <xdr:colOff>447675</xdr:colOff>
      <xdr:row>14</xdr:row>
      <xdr:rowOff>781050</xdr:rowOff>
    </xdr:to>
    <xdr:sp>
      <xdr:nvSpPr>
        <xdr:cNvPr id="26" name="AutoShape 19"/>
        <xdr:cNvSpPr>
          <a:spLocks/>
        </xdr:cNvSpPr>
      </xdr:nvSpPr>
      <xdr:spPr>
        <a:xfrm>
          <a:off x="6305550" y="95250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95250</xdr:rowOff>
    </xdr:from>
    <xdr:to>
      <xdr:col>4</xdr:col>
      <xdr:colOff>466725</xdr:colOff>
      <xdr:row>10</xdr:row>
      <xdr:rowOff>361950</xdr:rowOff>
    </xdr:to>
    <xdr:sp>
      <xdr:nvSpPr>
        <xdr:cNvPr id="27" name="AutoShape 3"/>
        <xdr:cNvSpPr>
          <a:spLocks/>
        </xdr:cNvSpPr>
      </xdr:nvSpPr>
      <xdr:spPr>
        <a:xfrm>
          <a:off x="6324600" y="6438900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114300</xdr:rowOff>
    </xdr:from>
    <xdr:to>
      <xdr:col>4</xdr:col>
      <xdr:colOff>466725</xdr:colOff>
      <xdr:row>13</xdr:row>
      <xdr:rowOff>0</xdr:rowOff>
    </xdr:to>
    <xdr:sp>
      <xdr:nvSpPr>
        <xdr:cNvPr id="28" name="AutoShape 36"/>
        <xdr:cNvSpPr>
          <a:spLocks/>
        </xdr:cNvSpPr>
      </xdr:nvSpPr>
      <xdr:spPr>
        <a:xfrm>
          <a:off x="6324600" y="834390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304800</xdr:rowOff>
    </xdr:from>
    <xdr:to>
      <xdr:col>4</xdr:col>
      <xdr:colOff>419100</xdr:colOff>
      <xdr:row>8</xdr:row>
      <xdr:rowOff>638175</xdr:rowOff>
    </xdr:to>
    <xdr:sp>
      <xdr:nvSpPr>
        <xdr:cNvPr id="29" name="AutoShape 36"/>
        <xdr:cNvSpPr>
          <a:spLocks/>
        </xdr:cNvSpPr>
      </xdr:nvSpPr>
      <xdr:spPr>
        <a:xfrm>
          <a:off x="6276975" y="5124450"/>
          <a:ext cx="276225" cy="3333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180975</xdr:rowOff>
    </xdr:from>
    <xdr:to>
      <xdr:col>4</xdr:col>
      <xdr:colOff>428625</xdr:colOff>
      <xdr:row>9</xdr:row>
      <xdr:rowOff>447675</xdr:rowOff>
    </xdr:to>
    <xdr:sp>
      <xdr:nvSpPr>
        <xdr:cNvPr id="30" name="AutoShape 36"/>
        <xdr:cNvSpPr>
          <a:spLocks/>
        </xdr:cNvSpPr>
      </xdr:nvSpPr>
      <xdr:spPr>
        <a:xfrm>
          <a:off x="6286500" y="5953125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114300</xdr:rowOff>
    </xdr:from>
    <xdr:to>
      <xdr:col>4</xdr:col>
      <xdr:colOff>466725</xdr:colOff>
      <xdr:row>14</xdr:row>
      <xdr:rowOff>0</xdr:rowOff>
    </xdr:to>
    <xdr:sp>
      <xdr:nvSpPr>
        <xdr:cNvPr id="31" name="AutoShape 36"/>
        <xdr:cNvSpPr>
          <a:spLocks/>
        </xdr:cNvSpPr>
      </xdr:nvSpPr>
      <xdr:spPr>
        <a:xfrm>
          <a:off x="6324600" y="872490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0104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3" name="AutoShape 29"/>
        <xdr:cNvSpPr>
          <a:spLocks/>
        </xdr:cNvSpPr>
      </xdr:nvSpPr>
      <xdr:spPr>
        <a:xfrm>
          <a:off x="6324600" y="701040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257175</xdr:rowOff>
    </xdr:from>
    <xdr:to>
      <xdr:col>1</xdr:col>
      <xdr:colOff>1323975</xdr:colOff>
      <xdr:row>1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2657475" y="4095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504825</xdr:rowOff>
    </xdr:from>
    <xdr:to>
      <xdr:col>1</xdr:col>
      <xdr:colOff>1543050</xdr:colOff>
      <xdr:row>1</xdr:row>
      <xdr:rowOff>895350</xdr:rowOff>
    </xdr:to>
    <xdr:sp>
      <xdr:nvSpPr>
        <xdr:cNvPr id="2" name="AutoShape 2"/>
        <xdr:cNvSpPr>
          <a:spLocks/>
        </xdr:cNvSpPr>
      </xdr:nvSpPr>
      <xdr:spPr>
        <a:xfrm>
          <a:off x="2876550" y="657225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476250</xdr:rowOff>
    </xdr:from>
    <xdr:to>
      <xdr:col>1</xdr:col>
      <xdr:colOff>1076325</xdr:colOff>
      <xdr:row>1</xdr:row>
      <xdr:rowOff>866775</xdr:rowOff>
    </xdr:to>
    <xdr:sp>
      <xdr:nvSpPr>
        <xdr:cNvPr id="3" name="AutoShape 3"/>
        <xdr:cNvSpPr>
          <a:spLocks/>
        </xdr:cNvSpPr>
      </xdr:nvSpPr>
      <xdr:spPr>
        <a:xfrm>
          <a:off x="2409825" y="628650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714375</xdr:rowOff>
    </xdr:from>
    <xdr:to>
      <xdr:col>1</xdr:col>
      <xdr:colOff>1304925</xdr:colOff>
      <xdr:row>1</xdr:row>
      <xdr:rowOff>1114425</xdr:rowOff>
    </xdr:to>
    <xdr:sp>
      <xdr:nvSpPr>
        <xdr:cNvPr id="4" name="AutoShape 4"/>
        <xdr:cNvSpPr>
          <a:spLocks/>
        </xdr:cNvSpPr>
      </xdr:nvSpPr>
      <xdr:spPr>
        <a:xfrm>
          <a:off x="2638425" y="8667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66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88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857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07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9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2192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41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382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2601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3335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355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352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3744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78689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59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2192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41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382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2601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2192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411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382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2601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3335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355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352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3744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3335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3554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352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3744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3335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3554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352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3744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371475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43827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448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52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2579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114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08204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32492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1062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68211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5" name="AutoShape 266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6" name="AutoShape 267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7" name="AutoShape 268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8" name="AutoShape 26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9" name="AutoShape 27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0" name="AutoShape 27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1" name="AutoShape 27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2" name="AutoShape 2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3" name="AutoShape 2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4" name="AutoShape 2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5" name="AutoShape 2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6" name="AutoShape 2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7" name="AutoShape 2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8" name="AutoShape 2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9" name="AutoShape 2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0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1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2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4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5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6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7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8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9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50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1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2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3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54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5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6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7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58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9" name="AutoShape 316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0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61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62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3" name="AutoShape 32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1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2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3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4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5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26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27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1" name="AutoShape 328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29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3" name="AutoShape 330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1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5" name="AutoShape 332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33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7" name="AutoShape 334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8" name="AutoShape 335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9" name="AutoShape 336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0" name="AutoShape 337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1" name="AutoShape 338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2" name="AutoShape 339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3" name="AutoShape 340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4" name="AutoShape 341"/>
        <xdr:cNvSpPr>
          <a:spLocks/>
        </xdr:cNvSpPr>
      </xdr:nvSpPr>
      <xdr:spPr>
        <a:xfrm>
          <a:off x="2657475" y="1090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5" name="AutoShape 342"/>
        <xdr:cNvSpPr>
          <a:spLocks/>
        </xdr:cNvSpPr>
      </xdr:nvSpPr>
      <xdr:spPr>
        <a:xfrm>
          <a:off x="2876550" y="1112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6" name="AutoShape 343"/>
        <xdr:cNvSpPr>
          <a:spLocks/>
        </xdr:cNvSpPr>
      </xdr:nvSpPr>
      <xdr:spPr>
        <a:xfrm>
          <a:off x="2409825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7" name="AutoShape 344"/>
        <xdr:cNvSpPr>
          <a:spLocks/>
        </xdr:cNvSpPr>
      </xdr:nvSpPr>
      <xdr:spPr>
        <a:xfrm>
          <a:off x="2638425" y="1131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8" name="AutoShape 3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9" name="AutoShape 3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0" name="AutoShape 3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1" name="AutoShape 3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2" name="AutoShape 3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3" name="AutoShape 3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4" name="AutoShape 3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5" name="AutoShape 3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6" name="AutoShape 381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7" name="AutoShape 382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8" name="AutoShape 383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9" name="AutoShape 384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200" name="AutoShape 5"/>
        <xdr:cNvSpPr>
          <a:spLocks/>
        </xdr:cNvSpPr>
      </xdr:nvSpPr>
      <xdr:spPr>
        <a:xfrm>
          <a:off x="2657475" y="285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201" name="AutoShape 6"/>
        <xdr:cNvSpPr>
          <a:spLocks/>
        </xdr:cNvSpPr>
      </xdr:nvSpPr>
      <xdr:spPr>
        <a:xfrm>
          <a:off x="2876550" y="3076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202" name="AutoShape 7"/>
        <xdr:cNvSpPr>
          <a:spLocks/>
        </xdr:cNvSpPr>
      </xdr:nvSpPr>
      <xdr:spPr>
        <a:xfrm>
          <a:off x="2409825" y="304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203" name="AutoShape 8"/>
        <xdr:cNvSpPr>
          <a:spLocks/>
        </xdr:cNvSpPr>
      </xdr:nvSpPr>
      <xdr:spPr>
        <a:xfrm>
          <a:off x="2638425" y="3267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204" name="AutoShape 242"/>
        <xdr:cNvSpPr>
          <a:spLocks/>
        </xdr:cNvSpPr>
      </xdr:nvSpPr>
      <xdr:spPr>
        <a:xfrm>
          <a:off x="5429250" y="2714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57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58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59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60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9" name="AutoShape 134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0" name="AutoShape 135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1" name="AutoShape 136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2" name="AutoShape 137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3" name="AutoShape 138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4" name="AutoShape 139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5" name="AutoShape 140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6" name="AutoShape 141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7" name="AutoShape 142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8" name="AutoShape 143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9" name="AutoShape 144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20" name="AutoShape 145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21" name="AutoShape 249"/>
        <xdr:cNvSpPr>
          <a:spLocks/>
        </xdr:cNvSpPr>
      </xdr:nvSpPr>
      <xdr:spPr>
        <a:xfrm>
          <a:off x="5429250" y="144399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57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58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59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60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6" name="AutoShape 134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7" name="AutoShape 135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8" name="AutoShape 136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9" name="AutoShape 137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0" name="AutoShape 138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1" name="AutoShape 139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2" name="AutoShape 140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3" name="AutoShape 141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4" name="AutoShape 142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5" name="AutoShape 143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6" name="AutoShape 144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7" name="AutoShape 145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38" name="AutoShape 249"/>
        <xdr:cNvSpPr>
          <a:spLocks/>
        </xdr:cNvSpPr>
      </xdr:nvSpPr>
      <xdr:spPr>
        <a:xfrm>
          <a:off x="5429250" y="156305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39" name="AutoShape 5"/>
        <xdr:cNvSpPr>
          <a:spLocks/>
        </xdr:cNvSpPr>
      </xdr:nvSpPr>
      <xdr:spPr>
        <a:xfrm>
          <a:off x="2657475" y="4048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40" name="AutoShape 6"/>
        <xdr:cNvSpPr>
          <a:spLocks/>
        </xdr:cNvSpPr>
      </xdr:nvSpPr>
      <xdr:spPr>
        <a:xfrm>
          <a:off x="2876550" y="4267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41" name="AutoShape 7"/>
        <xdr:cNvSpPr>
          <a:spLocks/>
        </xdr:cNvSpPr>
      </xdr:nvSpPr>
      <xdr:spPr>
        <a:xfrm>
          <a:off x="2409825" y="4238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42" name="AutoShape 8"/>
        <xdr:cNvSpPr>
          <a:spLocks/>
        </xdr:cNvSpPr>
      </xdr:nvSpPr>
      <xdr:spPr>
        <a:xfrm>
          <a:off x="2638425" y="4457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43" name="AutoShape 242"/>
        <xdr:cNvSpPr>
          <a:spLocks/>
        </xdr:cNvSpPr>
      </xdr:nvSpPr>
      <xdr:spPr>
        <a:xfrm>
          <a:off x="5429250" y="3905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4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5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6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8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9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0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2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5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9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0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1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2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3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4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5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6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7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8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9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0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1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4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5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6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7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9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0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81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83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86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90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1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2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3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94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5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6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7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98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9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0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1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302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305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A58" sqref="A58:A5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9" t="s">
        <v>103</v>
      </c>
      <c r="B2" s="129"/>
      <c r="C2" s="129"/>
    </row>
    <row r="3" spans="1:3" ht="30.75" customHeight="1">
      <c r="A3" s="129"/>
      <c r="B3" s="129"/>
      <c r="C3" s="129"/>
    </row>
    <row r="4" spans="1:3" s="12" customFormat="1" ht="12.75" customHeight="1">
      <c r="A4" s="16"/>
      <c r="B4" s="16"/>
      <c r="C4" s="16"/>
    </row>
    <row r="5" spans="1:3" ht="15">
      <c r="A5" s="129" t="s">
        <v>102</v>
      </c>
      <c r="B5" s="129"/>
      <c r="C5" s="129"/>
    </row>
    <row r="6" ht="14.25">
      <c r="A6" s="6"/>
    </row>
    <row r="7" spans="1:3" ht="55.5" customHeight="1">
      <c r="A7" s="123" t="s">
        <v>101</v>
      </c>
      <c r="B7" s="123"/>
      <c r="C7" s="123"/>
    </row>
    <row r="8" ht="14.25">
      <c r="A8" s="6"/>
    </row>
    <row r="9" spans="1:3" ht="45" customHeight="1">
      <c r="A9" s="123" t="s">
        <v>100</v>
      </c>
      <c r="B9" s="123"/>
      <c r="C9" s="123"/>
    </row>
    <row r="10" spans="1:3" ht="14.25">
      <c r="A10" s="123"/>
      <c r="B10" s="123"/>
      <c r="C10" s="123"/>
    </row>
    <row r="11" spans="1:3" ht="27.75" customHeight="1">
      <c r="A11" s="123" t="s">
        <v>99</v>
      </c>
      <c r="B11" s="123"/>
      <c r="C11" s="123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4" t="s">
        <v>95</v>
      </c>
      <c r="B14" s="125" t="s">
        <v>94</v>
      </c>
      <c r="C14" s="138" t="s">
        <v>68</v>
      </c>
    </row>
    <row r="15" spans="1:3" ht="12.75">
      <c r="A15" s="135"/>
      <c r="B15" s="137"/>
      <c r="C15" s="139"/>
    </row>
    <row r="16" spans="1:3" ht="12.75">
      <c r="A16" s="135"/>
      <c r="B16" s="137"/>
      <c r="C16" s="139"/>
    </row>
    <row r="17" spans="1:3" ht="13.5" thickBot="1">
      <c r="A17" s="136"/>
      <c r="B17" s="126"/>
      <c r="C17" s="140"/>
    </row>
    <row r="18" spans="1:3" ht="13.5" thickTop="1">
      <c r="A18" s="130" t="s">
        <v>93</v>
      </c>
      <c r="B18" s="125" t="s">
        <v>92</v>
      </c>
      <c r="C18" s="127" t="s">
        <v>91</v>
      </c>
    </row>
    <row r="19" spans="1:3" ht="39" customHeight="1" thickBot="1">
      <c r="A19" s="131"/>
      <c r="B19" s="126"/>
      <c r="C19" s="128"/>
    </row>
    <row r="20" spans="1:3" ht="13.5" thickTop="1">
      <c r="A20" s="132" t="s">
        <v>90</v>
      </c>
      <c r="B20" s="125" t="s">
        <v>89</v>
      </c>
      <c r="C20" s="127" t="s">
        <v>62</v>
      </c>
    </row>
    <row r="21" spans="1:3" ht="39.75" customHeight="1" thickBot="1">
      <c r="A21" s="133"/>
      <c r="B21" s="126"/>
      <c r="C21" s="128"/>
    </row>
    <row r="22" ht="15" thickTop="1">
      <c r="A22" s="6"/>
    </row>
    <row r="23" spans="1:3" ht="15">
      <c r="A23" s="129" t="s">
        <v>88</v>
      </c>
      <c r="B23" s="129"/>
      <c r="C23" s="129"/>
    </row>
    <row r="24" ht="14.25">
      <c r="A24" s="6"/>
    </row>
    <row r="25" spans="1:3" ht="14.25">
      <c r="A25" s="123" t="s">
        <v>87</v>
      </c>
      <c r="B25" s="123"/>
      <c r="C25" s="123"/>
    </row>
    <row r="26" ht="14.25">
      <c r="A26" s="6"/>
    </row>
    <row r="27" spans="1:3" ht="41.25" customHeight="1">
      <c r="A27" s="123" t="s">
        <v>86</v>
      </c>
      <c r="B27" s="123"/>
      <c r="C27" s="123"/>
    </row>
    <row r="28" ht="14.25">
      <c r="A28" s="6"/>
    </row>
    <row r="29" spans="1:3" ht="40.5" customHeight="1">
      <c r="A29" s="123" t="s">
        <v>85</v>
      </c>
      <c r="B29" s="123"/>
      <c r="C29" s="123"/>
    </row>
    <row r="30" spans="1:3" ht="14.25">
      <c r="A30" s="123"/>
      <c r="B30" s="123"/>
      <c r="C30" s="123"/>
    </row>
    <row r="31" spans="1:3" ht="36" customHeight="1">
      <c r="A31" s="123" t="s">
        <v>84</v>
      </c>
      <c r="B31" s="123"/>
      <c r="C31" s="123"/>
    </row>
    <row r="32" spans="1:3" ht="14.25">
      <c r="A32" s="123"/>
      <c r="B32" s="123"/>
      <c r="C32" s="123"/>
    </row>
    <row r="33" spans="1:3" ht="18" customHeight="1">
      <c r="A33" s="124" t="s">
        <v>83</v>
      </c>
      <c r="B33" s="124"/>
      <c r="C33" s="124"/>
    </row>
    <row r="34" spans="1:3" ht="14.25">
      <c r="A34" s="123"/>
      <c r="B34" s="123"/>
      <c r="C34" s="123"/>
    </row>
    <row r="35" spans="1:3" ht="51.75" customHeight="1">
      <c r="A35" s="123" t="s">
        <v>82</v>
      </c>
      <c r="B35" s="123"/>
      <c r="C35" s="123"/>
    </row>
    <row r="36" spans="1:3" ht="14.25">
      <c r="A36" s="123"/>
      <c r="B36" s="123"/>
      <c r="C36" s="123"/>
    </row>
    <row r="37" spans="1:3" ht="15">
      <c r="A37" s="124" t="s">
        <v>81</v>
      </c>
      <c r="B37" s="124"/>
      <c r="C37" s="124"/>
    </row>
    <row r="38" spans="1:3" ht="14.25">
      <c r="A38" s="123"/>
      <c r="B38" s="123"/>
      <c r="C38" s="123"/>
    </row>
    <row r="39" spans="1:3" ht="27.75" customHeight="1">
      <c r="A39" s="123" t="s">
        <v>80</v>
      </c>
      <c r="B39" s="123"/>
      <c r="C39" s="123"/>
    </row>
    <row r="40" spans="1:3" ht="14.25">
      <c r="A40" s="123"/>
      <c r="B40" s="123"/>
      <c r="C40" s="123"/>
    </row>
    <row r="41" spans="1:3" ht="30.75" customHeight="1">
      <c r="A41" s="123" t="s">
        <v>79</v>
      </c>
      <c r="B41" s="123"/>
      <c r="C41" s="123"/>
    </row>
    <row r="42" spans="1:3" ht="14.25">
      <c r="A42" s="123"/>
      <c r="B42" s="123"/>
      <c r="C42" s="123"/>
    </row>
    <row r="43" spans="1:3" ht="22.5" customHeight="1">
      <c r="A43" s="123" t="s">
        <v>78</v>
      </c>
      <c r="B43" s="123"/>
      <c r="C43" s="123"/>
    </row>
    <row r="44" spans="1:3" ht="14.25">
      <c r="A44" s="123"/>
      <c r="B44" s="123"/>
      <c r="C44" s="123"/>
    </row>
    <row r="45" spans="1:3" ht="34.5" customHeight="1">
      <c r="A45" s="123" t="s">
        <v>77</v>
      </c>
      <c r="B45" s="123"/>
      <c r="C45" s="123"/>
    </row>
    <row r="46" spans="1:3" ht="14.25">
      <c r="A46" s="123"/>
      <c r="B46" s="123"/>
      <c r="C46" s="123"/>
    </row>
    <row r="47" spans="1:3" ht="15">
      <c r="A47" s="124" t="s">
        <v>76</v>
      </c>
      <c r="B47" s="124"/>
      <c r="C47" s="124"/>
    </row>
    <row r="48" spans="1:3" ht="14.25">
      <c r="A48" s="123"/>
      <c r="B48" s="123"/>
      <c r="C48" s="123"/>
    </row>
    <row r="49" spans="1:3" ht="72.75" customHeight="1">
      <c r="A49" s="123" t="s">
        <v>75</v>
      </c>
      <c r="B49" s="123"/>
      <c r="C49" s="123"/>
    </row>
    <row r="50" spans="1:3" ht="14.25">
      <c r="A50" s="123"/>
      <c r="B50" s="123"/>
      <c r="C50" s="123"/>
    </row>
    <row r="51" spans="1:3" ht="39" customHeight="1">
      <c r="A51" s="123" t="s">
        <v>74</v>
      </c>
      <c r="B51" s="123"/>
      <c r="C51" s="123"/>
    </row>
    <row r="52" spans="1:3" ht="14.25">
      <c r="A52" s="123"/>
      <c r="B52" s="123"/>
      <c r="C52" s="123"/>
    </row>
    <row r="53" spans="1:3" ht="19.5" customHeight="1">
      <c r="A53" s="124" t="s">
        <v>73</v>
      </c>
      <c r="B53" s="124"/>
      <c r="C53" s="124"/>
    </row>
    <row r="54" spans="1:3" ht="14.25">
      <c r="A54" s="123"/>
      <c r="B54" s="123"/>
      <c r="C54" s="123"/>
    </row>
    <row r="55" spans="1:3" ht="14.25">
      <c r="A55" s="123" t="s">
        <v>72</v>
      </c>
      <c r="B55" s="123"/>
      <c r="C55" s="123"/>
    </row>
    <row r="56" spans="1:3" ht="15" thickBot="1">
      <c r="A56" s="123"/>
      <c r="B56" s="123"/>
      <c r="C56" s="123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9" t="s">
        <v>70</v>
      </c>
      <c r="B58" s="115" t="s">
        <v>69</v>
      </c>
      <c r="C58" s="117" t="s">
        <v>68</v>
      </c>
    </row>
    <row r="59" spans="1:3" ht="23.25" customHeight="1" thickBot="1">
      <c r="A59" s="120"/>
      <c r="B59" s="116"/>
      <c r="C59" s="118"/>
    </row>
    <row r="60" spans="1:3" ht="27.75" customHeight="1" thickTop="1">
      <c r="A60" s="119" t="s">
        <v>67</v>
      </c>
      <c r="B60" s="121" t="s">
        <v>66</v>
      </c>
      <c r="C60" s="117" t="s">
        <v>65</v>
      </c>
    </row>
    <row r="61" spans="1:3" ht="25.5" customHeight="1" thickBot="1">
      <c r="A61" s="120"/>
      <c r="B61" s="122"/>
      <c r="C61" s="118"/>
    </row>
    <row r="62" spans="1:3" ht="24.75" customHeight="1" thickTop="1">
      <c r="A62" s="119" t="s">
        <v>64</v>
      </c>
      <c r="B62" s="142" t="s">
        <v>63</v>
      </c>
      <c r="C62" s="117" t="s">
        <v>62</v>
      </c>
    </row>
    <row r="63" spans="1:3" ht="24" customHeight="1" thickBot="1">
      <c r="A63" s="120"/>
      <c r="B63" s="143"/>
      <c r="C63" s="118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9" t="s">
        <v>61</v>
      </c>
      <c r="B66" s="129"/>
      <c r="C66" s="129"/>
    </row>
    <row r="67" ht="14.25">
      <c r="A67" s="6"/>
    </row>
    <row r="68" spans="1:3" ht="62.25" customHeight="1">
      <c r="A68" s="123" t="s">
        <v>60</v>
      </c>
      <c r="B68" s="123"/>
      <c r="C68" s="123"/>
    </row>
    <row r="69" spans="1:3" ht="15">
      <c r="A69" s="141" t="s">
        <v>59</v>
      </c>
      <c r="B69" s="141"/>
      <c r="C69" s="141"/>
    </row>
    <row r="70" ht="14.25">
      <c r="A70" s="6"/>
    </row>
    <row r="71" spans="1:3" ht="45" customHeight="1">
      <c r="A71" s="123" t="s">
        <v>58</v>
      </c>
      <c r="B71" s="123"/>
      <c r="C71" s="123"/>
    </row>
    <row r="72" ht="14.25">
      <c r="A72" s="6"/>
    </row>
    <row r="73" spans="1:3" ht="39.75" customHeight="1">
      <c r="A73" s="123" t="s">
        <v>57</v>
      </c>
      <c r="B73" s="123"/>
      <c r="C73" s="123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60" zoomScaleNormal="60" zoomScalePageLayoutView="0" workbookViewId="0" topLeftCell="A1">
      <selection activeCell="H12" sqref="H12:I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219</v>
      </c>
      <c r="B1" s="150"/>
      <c r="C1" s="150"/>
      <c r="D1" s="150"/>
      <c r="E1" s="151"/>
    </row>
    <row r="2" spans="1:5" ht="47.25">
      <c r="A2" s="56" t="s">
        <v>0</v>
      </c>
      <c r="B2" s="56" t="s">
        <v>141</v>
      </c>
      <c r="C2" s="56" t="s">
        <v>37</v>
      </c>
      <c r="D2" s="56" t="s">
        <v>29</v>
      </c>
      <c r="E2" s="56" t="s">
        <v>1</v>
      </c>
    </row>
    <row r="3" spans="1:5" ht="15.75">
      <c r="A3" s="147"/>
      <c r="B3" s="147"/>
      <c r="C3" s="147"/>
      <c r="D3" s="147"/>
      <c r="E3" s="147"/>
    </row>
    <row r="4" spans="1:6" ht="120">
      <c r="A4" s="58" t="s">
        <v>30</v>
      </c>
      <c r="B4" s="58" t="s">
        <v>143</v>
      </c>
      <c r="C4" s="59" t="s">
        <v>220</v>
      </c>
      <c r="D4" s="58" t="s">
        <v>39</v>
      </c>
      <c r="E4" s="60"/>
      <c r="F4" s="61"/>
    </row>
    <row r="5" spans="1:6" ht="45">
      <c r="A5" s="58" t="s">
        <v>151</v>
      </c>
      <c r="B5" s="58" t="s">
        <v>143</v>
      </c>
      <c r="C5" s="62" t="s">
        <v>221</v>
      </c>
      <c r="D5" s="58" t="s">
        <v>39</v>
      </c>
      <c r="E5" s="60"/>
      <c r="F5" s="61"/>
    </row>
    <row r="6" spans="1:6" ht="60">
      <c r="A6" s="58" t="s">
        <v>150</v>
      </c>
      <c r="B6" s="58" t="s">
        <v>143</v>
      </c>
      <c r="C6" s="62" t="s">
        <v>206</v>
      </c>
      <c r="D6" s="58" t="s">
        <v>40</v>
      </c>
      <c r="E6" s="60"/>
      <c r="F6" s="61"/>
    </row>
    <row r="7" spans="1:5" ht="60">
      <c r="A7" s="58" t="s">
        <v>142</v>
      </c>
      <c r="B7" s="58" t="s">
        <v>143</v>
      </c>
      <c r="C7" s="63" t="s">
        <v>222</v>
      </c>
      <c r="D7" s="58" t="s">
        <v>40</v>
      </c>
      <c r="E7" s="64"/>
    </row>
    <row r="8" spans="1:5" ht="15.75">
      <c r="A8" s="147" t="s">
        <v>31</v>
      </c>
      <c r="B8" s="147"/>
      <c r="C8" s="148"/>
      <c r="D8" s="148"/>
      <c r="E8" s="148"/>
    </row>
    <row r="9" spans="1:5" ht="75">
      <c r="A9" s="58" t="s">
        <v>187</v>
      </c>
      <c r="B9" s="58" t="s">
        <v>144</v>
      </c>
      <c r="C9" s="63" t="s">
        <v>207</v>
      </c>
      <c r="D9" s="58" t="s">
        <v>39</v>
      </c>
      <c r="E9" s="60"/>
    </row>
    <row r="10" spans="1:5" ht="45">
      <c r="A10" s="58" t="s">
        <v>32</v>
      </c>
      <c r="B10" s="58" t="s">
        <v>144</v>
      </c>
      <c r="C10" s="63" t="s">
        <v>212</v>
      </c>
      <c r="D10" s="58" t="s">
        <v>39</v>
      </c>
      <c r="E10" s="60"/>
    </row>
    <row r="11" spans="1:5" ht="30">
      <c r="A11" s="58" t="s">
        <v>152</v>
      </c>
      <c r="B11" s="58" t="s">
        <v>144</v>
      </c>
      <c r="C11" s="63" t="s">
        <v>213</v>
      </c>
      <c r="D11" s="58" t="s">
        <v>40</v>
      </c>
      <c r="E11" s="64"/>
    </row>
    <row r="12" spans="1:5" ht="118.5" customHeight="1">
      <c r="A12" s="58" t="s">
        <v>241</v>
      </c>
      <c r="B12" s="58" t="s">
        <v>143</v>
      </c>
      <c r="C12" s="63" t="s">
        <v>242</v>
      </c>
      <c r="D12" s="58" t="s">
        <v>243</v>
      </c>
      <c r="E12" s="64"/>
    </row>
    <row r="13" spans="1:5" ht="30">
      <c r="A13" s="58" t="s">
        <v>33</v>
      </c>
      <c r="B13" s="58" t="s">
        <v>144</v>
      </c>
      <c r="C13" s="65" t="s">
        <v>208</v>
      </c>
      <c r="D13" s="58" t="s">
        <v>39</v>
      </c>
      <c r="E13" s="60"/>
    </row>
    <row r="14" spans="1:5" ht="30">
      <c r="A14" s="58" t="s">
        <v>153</v>
      </c>
      <c r="B14" s="58" t="s">
        <v>144</v>
      </c>
      <c r="C14" s="65" t="s">
        <v>223</v>
      </c>
      <c r="D14" s="58" t="s">
        <v>39</v>
      </c>
      <c r="E14" s="60"/>
    </row>
    <row r="15" spans="1:6" ht="105">
      <c r="A15" s="58" t="s">
        <v>154</v>
      </c>
      <c r="B15" s="58" t="s">
        <v>144</v>
      </c>
      <c r="C15" s="62" t="s">
        <v>195</v>
      </c>
      <c r="D15" s="58" t="s">
        <v>39</v>
      </c>
      <c r="E15" s="64"/>
      <c r="F15" s="61"/>
    </row>
    <row r="16" spans="1:6" ht="15.75">
      <c r="A16" s="144" t="s">
        <v>34</v>
      </c>
      <c r="B16" s="145"/>
      <c r="C16" s="145"/>
      <c r="D16" s="145"/>
      <c r="E16" s="146"/>
      <c r="F16" s="61"/>
    </row>
    <row r="17" spans="1:6" ht="45">
      <c r="A17" s="58" t="s">
        <v>35</v>
      </c>
      <c r="B17" s="58" t="s">
        <v>143</v>
      </c>
      <c r="C17" s="62" t="s">
        <v>209</v>
      </c>
      <c r="D17" s="58" t="s">
        <v>39</v>
      </c>
      <c r="E17" s="60"/>
      <c r="F17" s="61"/>
    </row>
    <row r="18" spans="1:6" ht="45" customHeight="1">
      <c r="A18" s="58" t="s">
        <v>36</v>
      </c>
      <c r="B18" s="58" t="s">
        <v>143</v>
      </c>
      <c r="C18" s="62" t="s">
        <v>38</v>
      </c>
      <c r="D18" s="58" t="s">
        <v>40</v>
      </c>
      <c r="E18" s="60"/>
      <c r="F18" s="61"/>
    </row>
    <row r="19" spans="1:6" ht="60">
      <c r="A19" s="58" t="s">
        <v>155</v>
      </c>
      <c r="B19" s="58" t="s">
        <v>144</v>
      </c>
      <c r="C19" s="62" t="s">
        <v>210</v>
      </c>
      <c r="D19" s="58" t="s">
        <v>39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6">
      <selection activeCell="B24" sqref="B24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145</v>
      </c>
      <c r="C1" s="156" t="s">
        <v>45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159</v>
      </c>
      <c r="B4" s="70" t="s">
        <v>156</v>
      </c>
      <c r="C4" s="71">
        <v>0</v>
      </c>
    </row>
    <row r="5" spans="1:3" ht="24">
      <c r="A5" s="72" t="s">
        <v>158</v>
      </c>
      <c r="B5" s="72" t="s">
        <v>157</v>
      </c>
      <c r="C5" s="73">
        <v>0</v>
      </c>
    </row>
    <row r="6" spans="1:3" ht="36">
      <c r="A6" s="72" t="s">
        <v>160</v>
      </c>
      <c r="B6" s="72" t="s">
        <v>196</v>
      </c>
      <c r="C6" s="73">
        <v>0</v>
      </c>
    </row>
    <row r="7" spans="1:3" ht="48">
      <c r="A7" s="72" t="s">
        <v>161</v>
      </c>
      <c r="B7" s="72" t="s">
        <v>203</v>
      </c>
      <c r="C7" s="73">
        <v>1</v>
      </c>
    </row>
    <row r="8" spans="1:3" ht="24">
      <c r="A8" s="72" t="s">
        <v>162</v>
      </c>
      <c r="B8" s="72" t="s">
        <v>197</v>
      </c>
      <c r="C8" s="73">
        <v>0</v>
      </c>
    </row>
    <row r="9" spans="1:3" ht="36">
      <c r="A9" s="74" t="s">
        <v>163</v>
      </c>
      <c r="B9" s="74" t="s">
        <v>164</v>
      </c>
      <c r="C9" s="75">
        <v>0.5</v>
      </c>
    </row>
    <row r="10" spans="1:3" ht="36">
      <c r="A10" s="76" t="s">
        <v>165</v>
      </c>
      <c r="B10" s="76" t="s">
        <v>198</v>
      </c>
      <c r="C10" s="77">
        <v>1</v>
      </c>
    </row>
    <row r="11" spans="1:3" ht="36.75" thickBot="1">
      <c r="A11" s="76" t="s">
        <v>112</v>
      </c>
      <c r="B11" s="76" t="s">
        <v>166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0.3125</v>
      </c>
    </row>
    <row r="13" spans="1:3" ht="12.75" thickBot="1">
      <c r="A13" s="79" t="s">
        <v>9</v>
      </c>
      <c r="B13" s="80"/>
      <c r="C13" s="69"/>
    </row>
    <row r="14" spans="1:3" ht="24">
      <c r="A14" s="72" t="s">
        <v>167</v>
      </c>
      <c r="B14" s="72" t="s">
        <v>204</v>
      </c>
      <c r="C14" s="73">
        <v>0.5</v>
      </c>
    </row>
    <row r="15" spans="1:3" ht="24">
      <c r="A15" s="72" t="s">
        <v>168</v>
      </c>
      <c r="B15" s="72" t="s">
        <v>173</v>
      </c>
      <c r="C15" s="73">
        <v>0</v>
      </c>
    </row>
    <row r="16" spans="1:3" ht="36">
      <c r="A16" s="72" t="s">
        <v>169</v>
      </c>
      <c r="B16" s="72" t="s">
        <v>146</v>
      </c>
      <c r="C16" s="73">
        <v>1</v>
      </c>
    </row>
    <row r="17" spans="1:3" ht="36">
      <c r="A17" s="72" t="s">
        <v>170</v>
      </c>
      <c r="B17" s="72" t="s">
        <v>174</v>
      </c>
      <c r="C17" s="73">
        <v>0</v>
      </c>
    </row>
    <row r="18" spans="1:3" ht="24">
      <c r="A18" s="72" t="s">
        <v>171</v>
      </c>
      <c r="B18" s="72" t="s">
        <v>199</v>
      </c>
      <c r="C18" s="73">
        <v>0.5</v>
      </c>
    </row>
    <row r="19" spans="1:3" ht="36.75" thickBot="1">
      <c r="A19" s="81" t="s">
        <v>172</v>
      </c>
      <c r="B19" s="81" t="s">
        <v>42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0.5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224</v>
      </c>
      <c r="C22" s="73">
        <v>1</v>
      </c>
    </row>
    <row r="23" spans="1:3" ht="36">
      <c r="A23" s="85" t="s">
        <v>109</v>
      </c>
      <c r="B23" s="72" t="s">
        <v>214</v>
      </c>
      <c r="C23" s="73">
        <v>0</v>
      </c>
    </row>
    <row r="24" spans="1:3" ht="48">
      <c r="A24" s="85" t="s">
        <v>107</v>
      </c>
      <c r="B24" s="72" t="s">
        <v>215</v>
      </c>
      <c r="C24" s="73">
        <v>1</v>
      </c>
    </row>
    <row r="25" spans="1:3" ht="12.75" thickBot="1">
      <c r="A25" s="84" t="s">
        <v>108</v>
      </c>
      <c r="B25" s="81" t="s">
        <v>178</v>
      </c>
      <c r="C25" s="82">
        <v>0</v>
      </c>
    </row>
    <row r="26" spans="1:3" ht="12.75" thickBot="1">
      <c r="A26" s="152" t="s">
        <v>19</v>
      </c>
      <c r="B26" s="153"/>
      <c r="C26" s="86">
        <f>SUM(C22:C25)/COUNT(C22:C25)</f>
        <v>0.5</v>
      </c>
    </row>
    <row r="27" spans="1:3" ht="12.75" thickBot="1">
      <c r="A27" s="154" t="s">
        <v>45</v>
      </c>
      <c r="B27" s="155"/>
      <c r="C27" s="87">
        <f>SUM(C12+C20+C26)</f>
        <v>1.3125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B20" sqref="B20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145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175</v>
      </c>
      <c r="B3" s="101" t="s">
        <v>200</v>
      </c>
      <c r="C3" s="71">
        <v>0</v>
      </c>
    </row>
    <row r="4" spans="1:3" ht="24">
      <c r="A4" s="97" t="s">
        <v>176</v>
      </c>
      <c r="B4" s="97" t="s">
        <v>225</v>
      </c>
      <c r="C4" s="73">
        <v>0</v>
      </c>
    </row>
    <row r="5" spans="1:3" ht="48.75" thickBot="1">
      <c r="A5" s="99" t="s">
        <v>177</v>
      </c>
      <c r="B5" s="99" t="s">
        <v>226</v>
      </c>
      <c r="C5" s="102">
        <v>0</v>
      </c>
    </row>
    <row r="6" spans="1:3" ht="13.5" customHeight="1" thickBot="1">
      <c r="A6" s="154" t="s">
        <v>19</v>
      </c>
      <c r="B6" s="155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216</v>
      </c>
      <c r="C8" s="96">
        <v>0.5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36">
      <c r="A10" s="97" t="s">
        <v>115</v>
      </c>
      <c r="B10" s="97" t="s">
        <v>227</v>
      </c>
      <c r="C10" s="75">
        <v>0</v>
      </c>
    </row>
    <row r="11" spans="1:3" ht="36">
      <c r="A11" s="97" t="s">
        <v>116</v>
      </c>
      <c r="B11" s="97" t="s">
        <v>228</v>
      </c>
      <c r="C11" s="75">
        <v>0.5</v>
      </c>
    </row>
    <row r="12" spans="1:3" ht="36">
      <c r="A12" s="97" t="s">
        <v>117</v>
      </c>
      <c r="B12" s="97" t="s">
        <v>180</v>
      </c>
      <c r="C12" s="75">
        <v>0</v>
      </c>
    </row>
    <row r="13" spans="1:3" ht="12">
      <c r="A13" s="97" t="s">
        <v>41</v>
      </c>
      <c r="B13" s="97" t="s">
        <v>43</v>
      </c>
      <c r="C13" s="73">
        <v>1</v>
      </c>
    </row>
    <row r="14" spans="1:3" ht="24.75" thickBot="1">
      <c r="A14" s="97" t="s">
        <v>118</v>
      </c>
      <c r="B14" s="97" t="s">
        <v>229</v>
      </c>
      <c r="C14" s="73">
        <v>1</v>
      </c>
    </row>
    <row r="15" spans="1:3" ht="13.5" customHeight="1" thickBot="1">
      <c r="A15" s="158" t="s">
        <v>19</v>
      </c>
      <c r="B15" s="158"/>
      <c r="C15" s="78">
        <f>SUM(C8:C14)/COUNT(C8:C14)</f>
        <v>0.5714285714285714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211</v>
      </c>
      <c r="C17" s="82">
        <v>1</v>
      </c>
    </row>
    <row r="18" spans="1:3" ht="27.75" customHeight="1">
      <c r="A18" s="97" t="s">
        <v>123</v>
      </c>
      <c r="B18" s="97" t="s">
        <v>122</v>
      </c>
      <c r="C18" s="82">
        <v>1</v>
      </c>
    </row>
    <row r="19" spans="1:3" ht="24">
      <c r="A19" s="97" t="s">
        <v>124</v>
      </c>
      <c r="B19" s="97" t="s">
        <v>205</v>
      </c>
      <c r="C19" s="82">
        <v>0.5</v>
      </c>
    </row>
    <row r="20" spans="1:3" ht="41.25" customHeight="1">
      <c r="A20" s="97" t="s">
        <v>125</v>
      </c>
      <c r="B20" s="97" t="s">
        <v>190</v>
      </c>
      <c r="C20" s="82">
        <v>1</v>
      </c>
    </row>
    <row r="21" spans="1:3" ht="12">
      <c r="A21" s="97" t="s">
        <v>126</v>
      </c>
      <c r="B21" s="97" t="s">
        <v>147</v>
      </c>
      <c r="C21" s="82">
        <v>1</v>
      </c>
    </row>
    <row r="22" spans="1:3" ht="24.75" thickBot="1">
      <c r="A22" s="99" t="s">
        <v>7</v>
      </c>
      <c r="B22" s="99" t="s">
        <v>113</v>
      </c>
      <c r="C22" s="82">
        <v>1</v>
      </c>
    </row>
    <row r="23" spans="1:3" ht="12.75" thickBot="1">
      <c r="A23" s="158" t="s">
        <v>19</v>
      </c>
      <c r="B23" s="158"/>
      <c r="C23" s="78">
        <f>SUM(C17:C22)/COUNT(C17:C22)</f>
        <v>0.9166666666666666</v>
      </c>
    </row>
    <row r="24" spans="1:3" s="89" customFormat="1" ht="13.5" customHeight="1" thickBot="1">
      <c r="A24" s="154" t="s">
        <v>45</v>
      </c>
      <c r="B24" s="155"/>
      <c r="C24" s="87">
        <f>SUM(C6+C15+C23)</f>
        <v>1.4880952380952381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zoomScalePageLayoutView="0" workbookViewId="0" topLeftCell="A9">
      <selection activeCell="B15" sqref="B15"/>
    </sheetView>
  </sheetViews>
  <sheetFormatPr defaultColWidth="11.421875" defaultRowHeight="12.75"/>
  <cols>
    <col min="1" max="1" width="49.140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22.5">
      <c r="A4" s="41" t="s">
        <v>130</v>
      </c>
      <c r="B4" s="41" t="s">
        <v>191</v>
      </c>
      <c r="C4" s="20">
        <v>0</v>
      </c>
    </row>
    <row r="5" spans="1:3" ht="22.5">
      <c r="A5" s="41" t="s">
        <v>131</v>
      </c>
      <c r="B5" s="41" t="s">
        <v>217</v>
      </c>
      <c r="C5" s="20">
        <v>0</v>
      </c>
    </row>
    <row r="6" spans="1:3" ht="12" thickBot="1">
      <c r="A6" s="42" t="s">
        <v>132</v>
      </c>
      <c r="B6" s="42" t="s">
        <v>201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202</v>
      </c>
      <c r="C9" s="40">
        <v>1</v>
      </c>
    </row>
    <row r="10" spans="1:3" ht="22.5">
      <c r="A10" s="41" t="s">
        <v>128</v>
      </c>
      <c r="B10" s="41" t="s">
        <v>192</v>
      </c>
      <c r="C10" s="20">
        <v>1</v>
      </c>
    </row>
    <row r="11" spans="1:3" ht="11.25">
      <c r="A11" s="41" t="s">
        <v>182</v>
      </c>
      <c r="B11" s="41" t="s">
        <v>113</v>
      </c>
      <c r="C11" s="20">
        <v>1</v>
      </c>
    </row>
    <row r="12" spans="1:3" ht="11.25">
      <c r="A12" s="41" t="s">
        <v>133</v>
      </c>
      <c r="B12" s="41" t="s">
        <v>113</v>
      </c>
      <c r="C12" s="20">
        <v>1</v>
      </c>
    </row>
    <row r="13" spans="1:3" ht="12" thickBot="1">
      <c r="A13" s="41" t="s">
        <v>134</v>
      </c>
      <c r="B13" s="41" t="s">
        <v>183</v>
      </c>
      <c r="C13" s="20">
        <v>0</v>
      </c>
    </row>
    <row r="14" spans="1:3" ht="12" thickBot="1">
      <c r="A14" s="159" t="s">
        <v>19</v>
      </c>
      <c r="B14" s="160"/>
      <c r="C14" s="22">
        <f>SUM(C9:C13)/COUNT(C9:C13)</f>
        <v>0.8</v>
      </c>
    </row>
    <row r="15" spans="1:3" ht="12" thickBot="1">
      <c r="A15" s="3" t="s">
        <v>12</v>
      </c>
      <c r="B15" s="4"/>
      <c r="C15" s="4"/>
    </row>
    <row r="16" spans="1:3" ht="22.5">
      <c r="A16" s="37" t="s">
        <v>135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184</v>
      </c>
      <c r="C17" s="19">
        <v>0</v>
      </c>
    </row>
    <row r="18" spans="1:3" ht="22.5">
      <c r="A18" s="43" t="s">
        <v>138</v>
      </c>
      <c r="B18" s="46" t="s">
        <v>218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9" t="s">
        <v>19</v>
      </c>
      <c r="B20" s="160"/>
      <c r="C20" s="22">
        <f>SUM(C16:C19)/COUNT(C16:C19)</f>
        <v>0</v>
      </c>
    </row>
    <row r="21" spans="1:3" ht="12" thickBot="1">
      <c r="A21" s="159" t="s">
        <v>45</v>
      </c>
      <c r="B21" s="160"/>
      <c r="C21" s="23">
        <f>SUM(C7+C14+C20)</f>
        <v>0.8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148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0.3125</v>
      </c>
      <c r="C4" s="30" t="s">
        <v>179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179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179</v>
      </c>
      <c r="D6" s="27"/>
    </row>
    <row r="7" spans="1:4" ht="37.5" customHeight="1">
      <c r="A7" s="24" t="s">
        <v>19</v>
      </c>
      <c r="B7" s="113">
        <f>SUM(B4:B6)</f>
        <v>1.3125</v>
      </c>
      <c r="C7" s="100" t="str">
        <f>VLOOKUP(B7,A174:B204,2)</f>
        <v>MEDIA</v>
      </c>
      <c r="D7" s="28"/>
    </row>
    <row r="8" spans="1:4" ht="11.25">
      <c r="A8" s="162" t="s">
        <v>20</v>
      </c>
      <c r="B8" s="163"/>
      <c r="C8" s="163"/>
      <c r="D8" s="164"/>
    </row>
    <row r="9" spans="1:4" ht="11.25">
      <c r="A9" s="25" t="s">
        <v>120</v>
      </c>
      <c r="B9" s="26">
        <f>'V. Recursos'!C6</f>
        <v>0</v>
      </c>
      <c r="C9" s="30" t="s">
        <v>105</v>
      </c>
      <c r="D9" s="29"/>
    </row>
    <row r="10" spans="1:4" ht="11.25">
      <c r="A10" s="25" t="s">
        <v>21</v>
      </c>
      <c r="B10" s="26">
        <f>'V. Recursos'!C15</f>
        <v>0.5714285714285714</v>
      </c>
      <c r="C10" s="30" t="s">
        <v>179</v>
      </c>
      <c r="D10" s="29"/>
    </row>
    <row r="11" spans="1:4" ht="11.25">
      <c r="A11" s="25" t="s">
        <v>22</v>
      </c>
      <c r="B11" s="26">
        <f>'V. Recursos'!C23</f>
        <v>0.9166666666666666</v>
      </c>
      <c r="C11" s="30" t="s">
        <v>104</v>
      </c>
      <c r="D11" s="29"/>
    </row>
    <row r="12" spans="1:4" ht="37.5" customHeight="1">
      <c r="A12" s="24" t="s">
        <v>19</v>
      </c>
      <c r="B12" s="113">
        <f>SUM(B9:B11)</f>
        <v>1.4880952380952381</v>
      </c>
      <c r="C12" s="100" t="str">
        <f>VLOOKUP(B12,A174:B204,2)</f>
        <v>MEDIA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0.8</v>
      </c>
      <c r="C15" s="30" t="s">
        <v>179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4">
        <f>SUM(B14:B16)</f>
        <v>0.8</v>
      </c>
      <c r="C17" s="100" t="str">
        <f>VLOOKUP(B17,A174:B204,2)</f>
        <v>BAJA</v>
      </c>
      <c r="D17" s="28"/>
    </row>
    <row r="172" ht="12" thickBot="1"/>
    <row r="173" spans="1:3" ht="13.5" thickBot="1">
      <c r="A173" s="106" t="s">
        <v>193</v>
      </c>
      <c r="B173" s="107" t="s">
        <v>3</v>
      </c>
      <c r="C173" s="107" t="s">
        <v>1</v>
      </c>
    </row>
    <row r="174" spans="1:3" ht="13.5" thickBot="1">
      <c r="A174" s="108">
        <v>0</v>
      </c>
      <c r="B174" s="109" t="s">
        <v>69</v>
      </c>
      <c r="C174" s="110" t="s">
        <v>68</v>
      </c>
    </row>
    <row r="175" spans="1:3" ht="13.5" thickBot="1">
      <c r="A175" s="108">
        <v>0.1</v>
      </c>
      <c r="B175" s="109" t="s">
        <v>69</v>
      </c>
      <c r="C175" s="110" t="s">
        <v>68</v>
      </c>
    </row>
    <row r="176" spans="1:3" ht="13.5" thickBot="1">
      <c r="A176" s="108">
        <v>0.2</v>
      </c>
      <c r="B176" s="109" t="s">
        <v>69</v>
      </c>
      <c r="C176" s="110" t="s">
        <v>68</v>
      </c>
    </row>
    <row r="177" spans="1:3" ht="13.5" thickBot="1">
      <c r="A177" s="108">
        <v>0.3</v>
      </c>
      <c r="B177" s="109" t="s">
        <v>69</v>
      </c>
      <c r="C177" s="110" t="s">
        <v>68</v>
      </c>
    </row>
    <row r="178" spans="1:3" ht="13.5" thickBot="1">
      <c r="A178" s="108">
        <v>0.4</v>
      </c>
      <c r="B178" s="109" t="s">
        <v>69</v>
      </c>
      <c r="C178" s="110" t="s">
        <v>68</v>
      </c>
    </row>
    <row r="179" spans="1:3" ht="13.5" thickBot="1">
      <c r="A179" s="108">
        <v>0.5</v>
      </c>
      <c r="B179" s="109" t="s">
        <v>69</v>
      </c>
      <c r="C179" s="110" t="s">
        <v>68</v>
      </c>
    </row>
    <row r="180" spans="1:3" ht="13.5" thickBot="1">
      <c r="A180" s="108">
        <v>0.6</v>
      </c>
      <c r="B180" s="109" t="s">
        <v>69</v>
      </c>
      <c r="C180" s="110" t="s">
        <v>68</v>
      </c>
    </row>
    <row r="181" spans="1:3" ht="13.5" thickBot="1">
      <c r="A181" s="108">
        <v>0.7</v>
      </c>
      <c r="B181" s="109" t="s">
        <v>69</v>
      </c>
      <c r="C181" s="110" t="s">
        <v>68</v>
      </c>
    </row>
    <row r="182" spans="1:3" ht="13.5" thickBot="1">
      <c r="A182" s="108">
        <v>0.8</v>
      </c>
      <c r="B182" s="109" t="s">
        <v>69</v>
      </c>
      <c r="C182" s="110" t="s">
        <v>68</v>
      </c>
    </row>
    <row r="183" spans="1:3" ht="13.5" thickBot="1">
      <c r="A183" s="108">
        <v>0.9</v>
      </c>
      <c r="B183" s="109" t="s">
        <v>69</v>
      </c>
      <c r="C183" s="110" t="s">
        <v>68</v>
      </c>
    </row>
    <row r="184" spans="1:3" ht="13.5" thickBot="1">
      <c r="A184" s="108">
        <v>1</v>
      </c>
      <c r="B184" s="109" t="s">
        <v>69</v>
      </c>
      <c r="C184" s="110" t="s">
        <v>68</v>
      </c>
    </row>
    <row r="185" spans="1:3" ht="13.5" thickBot="1">
      <c r="A185" s="108">
        <v>1.1</v>
      </c>
      <c r="B185" s="109" t="s">
        <v>66</v>
      </c>
      <c r="C185" s="111" t="s">
        <v>91</v>
      </c>
    </row>
    <row r="186" spans="1:3" ht="13.5" thickBot="1">
      <c r="A186" s="108">
        <v>1.2</v>
      </c>
      <c r="B186" s="109" t="s">
        <v>66</v>
      </c>
      <c r="C186" s="111" t="s">
        <v>91</v>
      </c>
    </row>
    <row r="187" spans="1:3" ht="13.5" thickBot="1">
      <c r="A187" s="108">
        <v>1.3</v>
      </c>
      <c r="B187" s="109" t="s">
        <v>66</v>
      </c>
      <c r="C187" s="111" t="s">
        <v>91</v>
      </c>
    </row>
    <row r="188" spans="1:3" ht="13.5" thickBot="1">
      <c r="A188" s="108">
        <v>1.4</v>
      </c>
      <c r="B188" s="109" t="s">
        <v>66</v>
      </c>
      <c r="C188" s="111" t="s">
        <v>91</v>
      </c>
    </row>
    <row r="189" spans="1:3" ht="13.5" thickBot="1">
      <c r="A189" s="108">
        <v>1.5</v>
      </c>
      <c r="B189" s="109" t="s">
        <v>66</v>
      </c>
      <c r="C189" s="111" t="s">
        <v>91</v>
      </c>
    </row>
    <row r="190" spans="1:3" ht="13.5" thickBot="1">
      <c r="A190" s="108">
        <v>1.6</v>
      </c>
      <c r="B190" s="109" t="s">
        <v>66</v>
      </c>
      <c r="C190" s="111" t="s">
        <v>91</v>
      </c>
    </row>
    <row r="191" spans="1:3" ht="13.5" thickBot="1">
      <c r="A191" s="108">
        <v>1.7</v>
      </c>
      <c r="B191" s="109" t="s">
        <v>66</v>
      </c>
      <c r="C191" s="111" t="s">
        <v>91</v>
      </c>
    </row>
    <row r="192" spans="1:3" ht="13.5" thickBot="1">
      <c r="A192" s="108">
        <v>1.8</v>
      </c>
      <c r="B192" s="109" t="s">
        <v>66</v>
      </c>
      <c r="C192" s="111" t="s">
        <v>91</v>
      </c>
    </row>
    <row r="193" spans="1:3" ht="13.5" thickBot="1">
      <c r="A193" s="108">
        <v>1.9</v>
      </c>
      <c r="B193" s="109" t="s">
        <v>66</v>
      </c>
      <c r="C193" s="111" t="s">
        <v>91</v>
      </c>
    </row>
    <row r="194" spans="1:3" ht="13.5" thickBot="1">
      <c r="A194" s="108">
        <v>2</v>
      </c>
      <c r="B194" s="109" t="s">
        <v>66</v>
      </c>
      <c r="C194" s="111" t="s">
        <v>91</v>
      </c>
    </row>
    <row r="195" spans="1:3" ht="13.5" thickBot="1">
      <c r="A195" s="108">
        <v>2.1</v>
      </c>
      <c r="B195" s="109" t="s">
        <v>194</v>
      </c>
      <c r="C195" s="112" t="s">
        <v>62</v>
      </c>
    </row>
    <row r="196" spans="1:3" ht="13.5" thickBot="1">
      <c r="A196" s="108">
        <v>2.2</v>
      </c>
      <c r="B196" s="109" t="s">
        <v>194</v>
      </c>
      <c r="C196" s="112" t="s">
        <v>62</v>
      </c>
    </row>
    <row r="197" spans="1:3" ht="13.5" thickBot="1">
      <c r="A197" s="108">
        <v>2.3</v>
      </c>
      <c r="B197" s="109" t="s">
        <v>194</v>
      </c>
      <c r="C197" s="112" t="s">
        <v>62</v>
      </c>
    </row>
    <row r="198" spans="1:3" ht="13.5" thickBot="1">
      <c r="A198" s="108">
        <v>2.4</v>
      </c>
      <c r="B198" s="109" t="s">
        <v>194</v>
      </c>
      <c r="C198" s="112" t="s">
        <v>62</v>
      </c>
    </row>
    <row r="199" spans="1:3" ht="13.5" thickBot="1">
      <c r="A199" s="108">
        <v>2.5</v>
      </c>
      <c r="B199" s="109" t="s">
        <v>194</v>
      </c>
      <c r="C199" s="112" t="s">
        <v>62</v>
      </c>
    </row>
    <row r="200" spans="1:3" ht="13.5" thickBot="1">
      <c r="A200" s="108">
        <v>2.6</v>
      </c>
      <c r="B200" s="109" t="s">
        <v>194</v>
      </c>
      <c r="C200" s="112" t="s">
        <v>62</v>
      </c>
    </row>
    <row r="201" spans="1:3" ht="13.5" thickBot="1">
      <c r="A201" s="108">
        <v>2.7</v>
      </c>
      <c r="B201" s="109" t="s">
        <v>194</v>
      </c>
      <c r="C201" s="112" t="s">
        <v>62</v>
      </c>
    </row>
    <row r="202" spans="1:3" ht="13.5" thickBot="1">
      <c r="A202" s="108">
        <v>2.8</v>
      </c>
      <c r="B202" s="109" t="s">
        <v>194</v>
      </c>
      <c r="C202" s="112" t="s">
        <v>62</v>
      </c>
    </row>
    <row r="203" spans="1:3" ht="13.5" thickBot="1">
      <c r="A203" s="108">
        <v>2.9</v>
      </c>
      <c r="B203" s="109" t="s">
        <v>194</v>
      </c>
      <c r="C203" s="112" t="s">
        <v>62</v>
      </c>
    </row>
    <row r="204" spans="1:3" ht="13.5" thickBot="1">
      <c r="A204" s="108">
        <v>3</v>
      </c>
      <c r="B204" s="109" t="s">
        <v>194</v>
      </c>
      <c r="C204" s="112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1.1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8">
      <selection activeCell="A9" sqref="A9:D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01.25">
      <c r="A2" s="47" t="s">
        <v>30</v>
      </c>
      <c r="B2" s="48"/>
      <c r="C2" s="49" t="s">
        <v>186</v>
      </c>
      <c r="D2" s="103" t="s">
        <v>230</v>
      </c>
    </row>
    <row r="3" spans="1:4" ht="93.75" customHeight="1">
      <c r="A3" s="50" t="s">
        <v>151</v>
      </c>
      <c r="B3" s="51"/>
      <c r="C3" s="52" t="s">
        <v>186</v>
      </c>
      <c r="D3" s="104" t="s">
        <v>231</v>
      </c>
    </row>
    <row r="4" spans="1:4" ht="93.75" customHeight="1">
      <c r="A4" s="50" t="s">
        <v>150</v>
      </c>
      <c r="B4" s="51"/>
      <c r="C4" s="52" t="s">
        <v>186</v>
      </c>
      <c r="D4" s="104" t="s">
        <v>232</v>
      </c>
    </row>
    <row r="5" spans="1:4" ht="90.75" thickBot="1">
      <c r="A5" s="50" t="s">
        <v>149</v>
      </c>
      <c r="B5" s="51"/>
      <c r="C5" s="52" t="s">
        <v>186</v>
      </c>
      <c r="D5" s="104" t="s">
        <v>233</v>
      </c>
    </row>
    <row r="6" spans="1:4" ht="90">
      <c r="A6" s="50" t="s">
        <v>187</v>
      </c>
      <c r="B6" s="51"/>
      <c r="C6" s="52" t="s">
        <v>186</v>
      </c>
      <c r="D6" s="103" t="s">
        <v>230</v>
      </c>
    </row>
    <row r="7" spans="1:4" ht="93.75" customHeight="1">
      <c r="A7" s="50" t="s">
        <v>32</v>
      </c>
      <c r="B7" s="51"/>
      <c r="C7" s="52" t="s">
        <v>186</v>
      </c>
      <c r="D7" s="104" t="s">
        <v>234</v>
      </c>
    </row>
    <row r="8" spans="1:4" ht="101.25">
      <c r="A8" s="50" t="s">
        <v>152</v>
      </c>
      <c r="B8" s="51"/>
      <c r="C8" s="52" t="s">
        <v>44</v>
      </c>
      <c r="D8" s="104" t="s">
        <v>235</v>
      </c>
    </row>
    <row r="9" spans="1:4" ht="164.25" customHeight="1">
      <c r="A9" s="50" t="s">
        <v>239</v>
      </c>
      <c r="B9" s="51"/>
      <c r="C9" s="52" t="s">
        <v>44</v>
      </c>
      <c r="D9" s="104" t="s">
        <v>240</v>
      </c>
    </row>
    <row r="10" spans="1:4" ht="101.25">
      <c r="A10" s="50" t="s">
        <v>33</v>
      </c>
      <c r="B10" s="51"/>
      <c r="C10" s="52" t="s">
        <v>186</v>
      </c>
      <c r="D10" s="104" t="s">
        <v>236</v>
      </c>
    </row>
    <row r="11" spans="1:4" ht="90">
      <c r="A11" s="50" t="s">
        <v>153</v>
      </c>
      <c r="B11" s="51"/>
      <c r="C11" s="52" t="s">
        <v>186</v>
      </c>
      <c r="D11" s="104" t="s">
        <v>237</v>
      </c>
    </row>
    <row r="12" spans="1:4" ht="93.75" customHeight="1">
      <c r="A12" s="50" t="s">
        <v>154</v>
      </c>
      <c r="B12" s="51"/>
      <c r="C12" s="52" t="s">
        <v>186</v>
      </c>
      <c r="D12" s="104" t="s">
        <v>238</v>
      </c>
    </row>
    <row r="13" spans="1:4" ht="93.75" customHeight="1">
      <c r="A13" s="50" t="s">
        <v>35</v>
      </c>
      <c r="B13" s="51"/>
      <c r="C13" s="52" t="s">
        <v>186</v>
      </c>
      <c r="D13" s="104" t="s">
        <v>188</v>
      </c>
    </row>
    <row r="14" spans="1:4" ht="93.75" customHeight="1">
      <c r="A14" s="50" t="s">
        <v>36</v>
      </c>
      <c r="B14" s="51"/>
      <c r="C14" s="52" t="s">
        <v>186</v>
      </c>
      <c r="D14" s="104" t="s">
        <v>189</v>
      </c>
    </row>
    <row r="15" spans="1:4" ht="93.75" customHeight="1" thickBot="1">
      <c r="A15" s="53" t="s">
        <v>155</v>
      </c>
      <c r="B15" s="54"/>
      <c r="C15" s="55" t="s">
        <v>186</v>
      </c>
      <c r="D15" s="105" t="s">
        <v>189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2020-12-11T15:31:36Z</dcterms:modified>
  <cp:category/>
  <cp:version/>
  <cp:contentType/>
  <cp:contentStatus/>
</cp:coreProperties>
</file>