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195" windowHeight="7935" tabRatio="583" activeTab="0"/>
  </bookViews>
  <sheets>
    <sheet name="L 1. PROGRAMA 1" sheetId="1" r:id="rId1"/>
    <sheet name="L1 PROGRAMA 2" sheetId="2" r:id="rId2"/>
    <sheet name="L1 PROGRAMA 3" sheetId="3" r:id="rId3"/>
    <sheet name="LINEAM 1 PROGRAM 4" sheetId="4" r:id="rId4"/>
    <sheet name="LINEAM 1 PROGRAMA 5" sheetId="5" r:id="rId5"/>
    <sheet name="L1 PROGRAMA 6" sheetId="6" r:id="rId6"/>
    <sheet name="LINEAM 1 PROGRAMA 7" sheetId="7" r:id="rId7"/>
    <sheet name="LINEAM 2 PROGRAMA 1" sheetId="8" r:id="rId8"/>
    <sheet name="L2 PROGRAMA 2" sheetId="9" r:id="rId9"/>
    <sheet name="LIN 3 PROGRAMA 1" sheetId="10" r:id="rId10"/>
    <sheet name="LIN 3 PROGRAMA 2" sheetId="11" r:id="rId11"/>
    <sheet name="LIN. 3 PROGRAMA 3" sheetId="12" r:id="rId12"/>
    <sheet name="L4 PROGRAMA 1" sheetId="13" r:id="rId13"/>
    <sheet name="LINEAM 5 PROGRAMA 1" sheetId="14" r:id="rId14"/>
    <sheet name="LINEAM 5 PROGRAMA 2" sheetId="15" r:id="rId15"/>
    <sheet name="LINEAM 5 PROGRAMA 3" sheetId="16" r:id="rId16"/>
    <sheet name="LINEAM 5 PROGRAMA 4" sheetId="17" r:id="rId17"/>
    <sheet name="LINEAM 6 PROGRAMA 1" sheetId="18" r:id="rId18"/>
    <sheet name="LINEAM 6 PROGRAMA 2" sheetId="19" r:id="rId19"/>
    <sheet name="LINEAM 7 PROGRAMA 1" sheetId="20" r:id="rId20"/>
    <sheet name="INFRAESTRUCTURA" sheetId="21" r:id="rId21"/>
  </sheets>
  <definedNames>
    <definedName name="_Toc174593923" localSheetId="0">'L 1. PROGRAMA 1'!#REF!</definedName>
    <definedName name="_Toc174593924" localSheetId="0">'L 1. PROGRAMA 1'!#REF!</definedName>
    <definedName name="_Toc174593927" localSheetId="0">'L 1. PROGRAMA 1'!#REF!</definedName>
    <definedName name="_Toc174593935" localSheetId="0">'L 1. PROGRAMA 1'!#REF!</definedName>
    <definedName name="_Toc174593936" localSheetId="0">'L 1. PROGRAMA 1'!#REF!</definedName>
    <definedName name="_Toc174593937" localSheetId="0">'L 1. PROGRAMA 1'!#REF!</definedName>
    <definedName name="_Toc174593939" localSheetId="0">'L 1. PROGRAMA 1'!#REF!</definedName>
    <definedName name="_Toc174593942" localSheetId="0">'L 1. PROGRAMA 1'!#REF!</definedName>
    <definedName name="_Toc174593944" localSheetId="0">'L 1. PROGRAMA 1'!#REF!</definedName>
    <definedName name="_Toc174593945" localSheetId="0">'L 1. PROGRAMA 1'!#REF!</definedName>
    <definedName name="_Toc174593946" localSheetId="0">'L 1. PROGRAMA 1'!#REF!</definedName>
    <definedName name="_Toc174593947" localSheetId="0">'L 1. PROGRAMA 1'!#REF!</definedName>
    <definedName name="_Toc174593948" localSheetId="0">'L 1. PROGRAMA 1'!#REF!</definedName>
    <definedName name="_Toc174593950" localSheetId="0">'L 1. PROGRAMA 1'!#REF!</definedName>
    <definedName name="_Toc174593952" localSheetId="0">'L 1. PROGRAMA 1'!#REF!</definedName>
    <definedName name="_Toc174593954" localSheetId="0">'L 1. PROGRAMA 1'!#REF!</definedName>
    <definedName name="p7165038" localSheetId="0">'L 1. PROGRAMA 1'!#REF!</definedName>
    <definedName name="_xlnm.Print_Titles" localSheetId="20">'INFRAESTRUCTURA'!$1:$15</definedName>
    <definedName name="_xlnm.Print_Titles" localSheetId="0">'L 1. PROGRAMA 1'!$1:$15</definedName>
    <definedName name="_xlnm.Print_Titles" localSheetId="2">'L1 PROGRAMA 3'!$1:$15</definedName>
    <definedName name="_xlnm.Print_Titles" localSheetId="5">'L1 PROGRAMA 6'!$1:$15</definedName>
    <definedName name="_xlnm.Print_Titles" localSheetId="8">'L2 PROGRAMA 2'!$1:$14</definedName>
    <definedName name="_xlnm.Print_Titles" localSheetId="10">'LIN 3 PROGRAMA 2'!$1:$15</definedName>
    <definedName name="_xlnm.Print_Titles" localSheetId="3">'LINEAM 1 PROGRAM 4'!$1:$15</definedName>
    <definedName name="_xlnm.Print_Titles" localSheetId="4">'LINEAM 1 PROGRAMA 5'!$1:$15</definedName>
    <definedName name="_xlnm.Print_Titles" localSheetId="6">'LINEAM 1 PROGRAMA 7'!$1:$15</definedName>
    <definedName name="_xlnm.Print_Titles" localSheetId="7">'LINEAM 2 PROGRAMA 1'!$1:$15</definedName>
    <definedName name="_xlnm.Print_Titles" localSheetId="13">'LINEAM 5 PROGRAMA 1'!$1:$17</definedName>
    <definedName name="_xlnm.Print_Titles" localSheetId="14">'LINEAM 5 PROGRAMA 2'!$1:$16</definedName>
    <definedName name="_xlnm.Print_Titles" localSheetId="15">'LINEAM 5 PROGRAMA 3'!$1:$15</definedName>
    <definedName name="_xlnm.Print_Titles" localSheetId="16">'LINEAM 5 PROGRAMA 4'!$1:$15</definedName>
    <definedName name="_xlnm.Print_Titles" localSheetId="17">'LINEAM 6 PROGRAMA 1'!$1:$16</definedName>
    <definedName name="_xlnm.Print_Titles" localSheetId="18">'LINEAM 6 PROGRAMA 2'!$1:$16</definedName>
    <definedName name="_xlnm.Print_Titles" localSheetId="19">'LINEAM 7 PROGRAMA 1'!$1:$15</definedName>
  </definedNames>
  <calcPr fullCalcOnLoad="1"/>
</workbook>
</file>

<file path=xl/comments1.xml><?xml version="1.0" encoding="utf-8"?>
<comments xmlns="http://schemas.openxmlformats.org/spreadsheetml/2006/main">
  <authors>
    <author>mgalindo</author>
  </authors>
  <commentList>
    <comment ref="A14" authorId="0">
      <text>
        <r>
          <t/>
        </r>
      </text>
    </comment>
    <comment ref="B14" authorId="0">
      <text>
        <r>
          <rPr>
            <b/>
            <sz val="8"/>
            <rFont val="Tahoma"/>
            <family val="2"/>
          </rPr>
          <t>Hace referencia a las dependencias de la entidad dentro de las cuales se debe lograr los resultados previstos. Puede referirse también a un proceso o ciclo (Por Ejemplo: Producción, contratación, dirección, compras, etc.</t>
        </r>
      </text>
    </comment>
    <comment ref="C14" authorId="0">
      <text>
        <r>
          <rPr>
            <b/>
            <sz val="8"/>
            <rFont val="Tahoma"/>
            <family val="2"/>
          </rPr>
          <t xml:space="preserve">Son el conjunto de tareas o acciones específicas que se han programado para alcanzar los resultados planteados en los planes de acción u operativos.
</t>
        </r>
      </text>
    </comment>
    <comment ref="F14" authorId="0">
      <text>
        <r>
          <rPr>
            <b/>
            <sz val="8"/>
            <rFont val="Tahoma"/>
            <family val="2"/>
          </rPr>
          <t>Nombre de los funcionarios encargados de desarrollar cada una de las actividades a cumplir en los planes de acción u operativos.</t>
        </r>
      </text>
    </comment>
    <comment ref="E14" authorId="0">
      <text>
        <r>
          <rPr>
            <b/>
            <sz val="8"/>
            <rFont val="Tahoma"/>
            <family val="2"/>
          </rPr>
          <t xml:space="preserve">Descripción de los recursos de talento humano, físicos, tecnológicos y financieros que se programan para cada una de las actividades de los planes de acción u operativos.
</t>
        </r>
      </text>
    </comment>
    <comment ref="D15" authorId="0">
      <text>
        <r>
          <rPr>
            <b/>
            <sz val="8"/>
            <rFont val="Tahoma"/>
            <family val="2"/>
          </rPr>
          <t xml:space="preserve">Cada actividad debe tener plasmados unos pasos o metas cuantificables que permitan medir su avance y cumplimiento 
Se pueden incluir tantas filas como metas o pasos sean necesarios, insertando filas 
</t>
        </r>
      </text>
    </comment>
    <comment ref="C15" authorId="0">
      <text>
        <r>
          <rPr>
            <b/>
            <sz val="8"/>
            <rFont val="Tahoma"/>
            <family val="2"/>
          </rPr>
          <t xml:space="preserve">Es la acción o actividad concreta  que ejecuta en cada vigencia el área académico/administrativa,  para subsanar desarrollar el Proyecto respectivo del Plan Cuatrienal de desarrollo
</t>
        </r>
        <r>
          <rPr>
            <sz val="8"/>
            <rFont val="Tahoma"/>
            <family val="2"/>
          </rPr>
          <t xml:space="preserve">
</t>
        </r>
      </text>
    </comment>
    <comment ref="G14" authorId="0">
      <text>
        <r>
          <rPr>
            <b/>
            <sz val="8"/>
            <rFont val="Tahoma"/>
            <family val="2"/>
          </rPr>
          <t xml:space="preserve">Se consigna la fecha programada para la iniciación y terminación de cada paso o meta 
</t>
        </r>
        <r>
          <rPr>
            <sz val="8"/>
            <rFont val="Tahoma"/>
            <family val="2"/>
          </rPr>
          <t xml:space="preserve">
</t>
        </r>
      </text>
    </comment>
  </commentList>
</comments>
</file>

<file path=xl/comments10.xml><?xml version="1.0" encoding="utf-8"?>
<comments xmlns="http://schemas.openxmlformats.org/spreadsheetml/2006/main">
  <authors>
    <author>mgalindo</author>
  </authors>
  <commentList>
    <comment ref="A14" authorId="0">
      <text>
        <r>
          <t/>
        </r>
      </text>
    </comment>
    <comment ref="B14" authorId="0">
      <text>
        <r>
          <rPr>
            <b/>
            <sz val="8"/>
            <rFont val="Tahoma"/>
            <family val="2"/>
          </rPr>
          <t>Hace referencia a las dependencias de la entidad dentro de las cuales se debe lograr los resultados previstos. Puede referirse también a un proceso o ciclo (Por Ejemplo: Producción, contratación, dirección, compras, etc.</t>
        </r>
      </text>
    </comment>
    <comment ref="C14" authorId="0">
      <text>
        <r>
          <rPr>
            <b/>
            <sz val="8"/>
            <rFont val="Tahoma"/>
            <family val="2"/>
          </rPr>
          <t xml:space="preserve">Son el conjunto de tareas o acciones específicas que se han programado para alcanzar los resultados planteados en los planes de acción u operativos.
</t>
        </r>
      </text>
    </comment>
    <comment ref="E14" authorId="0">
      <text>
        <r>
          <rPr>
            <b/>
            <sz val="8"/>
            <rFont val="Tahoma"/>
            <family val="2"/>
          </rPr>
          <t xml:space="preserve">Descripción de los recursos de talento humano, físicos, tecnológicos y financieros que se programan para cada una de las actividades de los planes de acción u operativos.
</t>
        </r>
      </text>
    </comment>
    <comment ref="F14" authorId="0">
      <text>
        <r>
          <rPr>
            <b/>
            <sz val="8"/>
            <rFont val="Tahoma"/>
            <family val="2"/>
          </rPr>
          <t>Nombre de los funcionarios encargados de desarrollar cada una de las actividades a cumplir en los planes de acción u operativos.</t>
        </r>
      </text>
    </comment>
    <comment ref="G14" authorId="0">
      <text>
        <r>
          <rPr>
            <b/>
            <sz val="8"/>
            <rFont val="Tahoma"/>
            <family val="2"/>
          </rPr>
          <t xml:space="preserve">Se consigna la fecha programada para la iniciación y terminación de cada paso o meta 
</t>
        </r>
        <r>
          <rPr>
            <sz val="8"/>
            <rFont val="Tahoma"/>
            <family val="2"/>
          </rPr>
          <t xml:space="preserve">
</t>
        </r>
      </text>
    </comment>
    <comment ref="C15" authorId="0">
      <text>
        <r>
          <rPr>
            <b/>
            <sz val="8"/>
            <rFont val="Tahoma"/>
            <family val="2"/>
          </rPr>
          <t xml:space="preserve">Es la acción o actividad concreta  que ejecuta en cada vigencia el área académico/administrativa,  para subsanar desarrollar el Proyecto respectivo del Plan Cuatrienal de desarrollo
</t>
        </r>
        <r>
          <rPr>
            <sz val="8"/>
            <rFont val="Tahoma"/>
            <family val="2"/>
          </rPr>
          <t xml:space="preserve">
</t>
        </r>
      </text>
    </comment>
    <comment ref="D15" authorId="0">
      <text>
        <r>
          <rPr>
            <b/>
            <sz val="8"/>
            <rFont val="Tahoma"/>
            <family val="2"/>
          </rPr>
          <t xml:space="preserve">Cada actividad debe tener plasmados unos pasos o metas cuantificables que permitan medir su avance y cumplimiento 
Se pueden incluir tantas filas como metas o pasos sean necesarios, insertando filas 
</t>
        </r>
      </text>
    </comment>
  </commentList>
</comments>
</file>

<file path=xl/comments11.xml><?xml version="1.0" encoding="utf-8"?>
<comments xmlns="http://schemas.openxmlformats.org/spreadsheetml/2006/main">
  <authors>
    <author>mgalindo</author>
  </authors>
  <commentList>
    <comment ref="A14" authorId="0">
      <text>
        <r>
          <t/>
        </r>
      </text>
    </comment>
    <comment ref="B14" authorId="0">
      <text>
        <r>
          <rPr>
            <b/>
            <sz val="8"/>
            <rFont val="Tahoma"/>
            <family val="2"/>
          </rPr>
          <t>Hace referencia a las dependencias de la entidad dentro de las cuales se debe lograr los resultados previstos. Puede referirse también a un proceso o ciclo (Por Ejemplo: Producción, contratación, dirección, compras, etc.</t>
        </r>
      </text>
    </comment>
    <comment ref="C14" authorId="0">
      <text>
        <r>
          <rPr>
            <b/>
            <sz val="8"/>
            <rFont val="Tahoma"/>
            <family val="2"/>
          </rPr>
          <t xml:space="preserve">Son el conjunto de tareas o acciones específicas que se han programado para alcanzar los resultados planteados en los planes de acción u operativos.
</t>
        </r>
      </text>
    </comment>
    <comment ref="E14" authorId="0">
      <text>
        <r>
          <rPr>
            <b/>
            <sz val="8"/>
            <rFont val="Tahoma"/>
            <family val="2"/>
          </rPr>
          <t xml:space="preserve">Descripción de los recursos de talento humano, físicos, tecnológicos y financieros que se programan para cada una de las actividades de los planes de acción u operativos.
</t>
        </r>
      </text>
    </comment>
    <comment ref="F14" authorId="0">
      <text>
        <r>
          <rPr>
            <b/>
            <sz val="8"/>
            <rFont val="Tahoma"/>
            <family val="2"/>
          </rPr>
          <t>Nombre de los funcionarios encargados de desarrollar cada una de las actividades a cumplir en los planes de acción u operativos.</t>
        </r>
      </text>
    </comment>
    <comment ref="G14" authorId="0">
      <text>
        <r>
          <rPr>
            <b/>
            <sz val="8"/>
            <rFont val="Tahoma"/>
            <family val="2"/>
          </rPr>
          <t xml:space="preserve">Se consigna la fecha programada para la iniciación y terminación de cada paso o meta 
</t>
        </r>
        <r>
          <rPr>
            <sz val="8"/>
            <rFont val="Tahoma"/>
            <family val="2"/>
          </rPr>
          <t xml:space="preserve">
</t>
        </r>
      </text>
    </comment>
    <comment ref="C15" authorId="0">
      <text>
        <r>
          <rPr>
            <b/>
            <sz val="8"/>
            <rFont val="Tahoma"/>
            <family val="2"/>
          </rPr>
          <t xml:space="preserve">Es la acción o actividad concreta  que ejecuta en cada vigencia el área académico/administrativa,  para subsanar desarrollar el Proyecto respectivo del Plan Cuatrienal de desarrollo
</t>
        </r>
        <r>
          <rPr>
            <sz val="8"/>
            <rFont val="Tahoma"/>
            <family val="2"/>
          </rPr>
          <t xml:space="preserve">
</t>
        </r>
      </text>
    </comment>
    <comment ref="D15" authorId="0">
      <text>
        <r>
          <rPr>
            <b/>
            <sz val="8"/>
            <rFont val="Tahoma"/>
            <family val="2"/>
          </rPr>
          <t xml:space="preserve">Cada actividad debe tener plasmados unos pasos o metas cuantificables que permitan medir su avance y cumplimiento 
Se pueden incluir tantas filas como metas o pasos sean necesarios, insertando filas 
</t>
        </r>
      </text>
    </comment>
  </commentList>
</comments>
</file>

<file path=xl/comments12.xml><?xml version="1.0" encoding="utf-8"?>
<comments xmlns="http://schemas.openxmlformats.org/spreadsheetml/2006/main">
  <authors>
    <author>mgalindo</author>
  </authors>
  <commentList>
    <comment ref="A14" authorId="0">
      <text>
        <r>
          <t/>
        </r>
      </text>
    </comment>
    <comment ref="B14" authorId="0">
      <text>
        <r>
          <rPr>
            <b/>
            <sz val="8"/>
            <rFont val="Tahoma"/>
            <family val="2"/>
          </rPr>
          <t>Hace referencia a las dependencias de la entidad dentro de las cuales se debe lograr los resultados previstos. Puede referirse tambien a un proceso o ciclo (Por Ejemplo: Producción, contratación, dirección, compras, etc.</t>
        </r>
      </text>
    </comment>
    <comment ref="C14" authorId="0">
      <text>
        <r>
          <rPr>
            <b/>
            <sz val="8"/>
            <rFont val="Tahoma"/>
            <family val="2"/>
          </rPr>
          <t xml:space="preserve">Son el conjunto de tareas o acciones específicas que se han programado para alcanzar los resultados planteados en los planes de acción u operativos.
</t>
        </r>
      </text>
    </comment>
    <comment ref="E14" authorId="0">
      <text>
        <r>
          <rPr>
            <b/>
            <sz val="8"/>
            <rFont val="Tahoma"/>
            <family val="2"/>
          </rPr>
          <t xml:space="preserve">Descripción de los recursos de talento humano, físicos, tecnológicos y financieros que se programan para cada una de las actividades de los planes de acción u operativos.
</t>
        </r>
      </text>
    </comment>
    <comment ref="F14" authorId="0">
      <text>
        <r>
          <rPr>
            <b/>
            <sz val="8"/>
            <rFont val="Tahoma"/>
            <family val="2"/>
          </rPr>
          <t>Nombre de los funcionarios encargados de desarrollar cada una de las actividades a cumplir en los planes de acción u operativos.</t>
        </r>
      </text>
    </comment>
    <comment ref="G14" authorId="0">
      <text>
        <r>
          <rPr>
            <b/>
            <sz val="8"/>
            <rFont val="Tahoma"/>
            <family val="2"/>
          </rPr>
          <t xml:space="preserve">Se consigna la fecha programada para la iniciación y terminación de cada paso o meta 
</t>
        </r>
        <r>
          <rPr>
            <sz val="8"/>
            <rFont val="Tahoma"/>
            <family val="2"/>
          </rPr>
          <t xml:space="preserve">
</t>
        </r>
      </text>
    </comment>
    <comment ref="C15" authorId="0">
      <text>
        <r>
          <rPr>
            <b/>
            <sz val="8"/>
            <rFont val="Tahoma"/>
            <family val="2"/>
          </rPr>
          <t xml:space="preserve">Es la acción o actividad concreta  que ejecuta en cada vigencia el área académico/administrativa,  para subsanar desarrollar el Proyecto respectivo del Plan Cuatrienal de desarrollo
</t>
        </r>
        <r>
          <rPr>
            <sz val="8"/>
            <rFont val="Tahoma"/>
            <family val="2"/>
          </rPr>
          <t xml:space="preserve">
</t>
        </r>
      </text>
    </comment>
    <comment ref="D15" authorId="0">
      <text>
        <r>
          <rPr>
            <b/>
            <sz val="8"/>
            <rFont val="Tahoma"/>
            <family val="2"/>
          </rPr>
          <t xml:space="preserve">Cada actividad debe tener plasmados unos pasos o metas cuantificables que permitan medir su avance y cumplimiento 
Se pueden incluir tantas filas como metas o pasos sean necesarios, insertando filas 
</t>
        </r>
      </text>
    </comment>
  </commentList>
</comments>
</file>

<file path=xl/comments13.xml><?xml version="1.0" encoding="utf-8"?>
<comments xmlns="http://schemas.openxmlformats.org/spreadsheetml/2006/main">
  <authors>
    <author>mgalindo</author>
  </authors>
  <commentList>
    <comment ref="A14" authorId="0">
      <text>
        <r>
          <t/>
        </r>
      </text>
    </comment>
    <comment ref="B14" authorId="0">
      <text>
        <r>
          <rPr>
            <b/>
            <sz val="8"/>
            <rFont val="Tahoma"/>
            <family val="2"/>
          </rPr>
          <t>Hace referencia a las dependencias de la entidad dentro de las cuales se debe lograr los resultados previstos. Puede referirse tambien a un proceso o ciclo (Por Ejemplo: Producción, contratación, dirección, compras, etc.</t>
        </r>
      </text>
    </comment>
    <comment ref="C14" authorId="0">
      <text>
        <r>
          <rPr>
            <b/>
            <sz val="8"/>
            <rFont val="Tahoma"/>
            <family val="2"/>
          </rPr>
          <t xml:space="preserve">Son el conjunto de tareas o acciones específicas que se han programado para alcanzar los resultados planteados en los planes de acción u operativos.
</t>
        </r>
      </text>
    </comment>
    <comment ref="E14" authorId="0">
      <text>
        <r>
          <rPr>
            <b/>
            <sz val="8"/>
            <rFont val="Tahoma"/>
            <family val="2"/>
          </rPr>
          <t xml:space="preserve">Descripción de los recursos de talento humano, físicos, tecnológicos y financieros que se programan para cada una de las actividades de los planes de acción u operativos.
</t>
        </r>
      </text>
    </comment>
    <comment ref="F14" authorId="0">
      <text>
        <r>
          <rPr>
            <b/>
            <sz val="8"/>
            <rFont val="Tahoma"/>
            <family val="2"/>
          </rPr>
          <t>Nombre de los funcionarios encargados de desarrollar cada una de las actividades a cumplir en los planes de acción u operativos.</t>
        </r>
      </text>
    </comment>
    <comment ref="G14" authorId="0">
      <text>
        <r>
          <rPr>
            <b/>
            <sz val="8"/>
            <rFont val="Tahoma"/>
            <family val="2"/>
          </rPr>
          <t xml:space="preserve">Se consigna la fecha programada para la iniciación y terminación de cada paso o meta 
</t>
        </r>
        <r>
          <rPr>
            <sz val="8"/>
            <rFont val="Tahoma"/>
            <family val="2"/>
          </rPr>
          <t xml:space="preserve">
</t>
        </r>
      </text>
    </comment>
    <comment ref="C15" authorId="0">
      <text>
        <r>
          <rPr>
            <b/>
            <sz val="8"/>
            <rFont val="Tahoma"/>
            <family val="2"/>
          </rPr>
          <t xml:space="preserve">Es la acción o actividad concreta  que ejecuta en cada vigencia el área académico/administrativa,  para subsanar desarrollar el Proyecto respectivo del Plan Cuatrienal de desarrollo
</t>
        </r>
        <r>
          <rPr>
            <sz val="8"/>
            <rFont val="Tahoma"/>
            <family val="2"/>
          </rPr>
          <t xml:space="preserve">
</t>
        </r>
      </text>
    </comment>
    <comment ref="D15" authorId="0">
      <text>
        <r>
          <rPr>
            <b/>
            <sz val="8"/>
            <rFont val="Tahoma"/>
            <family val="2"/>
          </rPr>
          <t xml:space="preserve">Cada actividad debe tener plasmados unos pasos o metas cuantificables que permitan medir su avance y cumplimiento 
Se pueden incluir tantas filas como metas o pasos sean necesarios, insertando filas 
</t>
        </r>
      </text>
    </comment>
  </commentList>
</comments>
</file>

<file path=xl/comments14.xml><?xml version="1.0" encoding="utf-8"?>
<comments xmlns="http://schemas.openxmlformats.org/spreadsheetml/2006/main">
  <authors>
    <author>mgalindo</author>
  </authors>
  <commentList>
    <comment ref="A16" authorId="0">
      <text>
        <r>
          <t/>
        </r>
      </text>
    </comment>
    <comment ref="B16" authorId="0">
      <text>
        <r>
          <rPr>
            <b/>
            <sz val="8"/>
            <rFont val="Tahoma"/>
            <family val="2"/>
          </rPr>
          <t>Hace referencia a las dependencias de la entidad dentro de las cuales se debe lograr los resultados previstos. Puede referirse también a un proceso o ciclo (Por Ejemplo: Producción, contratación, dirección, compras, etc.</t>
        </r>
      </text>
    </comment>
    <comment ref="C16" authorId="0">
      <text>
        <r>
          <rPr>
            <b/>
            <sz val="8"/>
            <rFont val="Tahoma"/>
            <family val="2"/>
          </rPr>
          <t xml:space="preserve">Son el conjunto de tareas o acciones específicas que se han programado para alcanzar los resultados planteados en los planes de acción u operativos.
</t>
        </r>
      </text>
    </comment>
    <comment ref="E16" authorId="0">
      <text>
        <r>
          <rPr>
            <b/>
            <sz val="8"/>
            <rFont val="Tahoma"/>
            <family val="2"/>
          </rPr>
          <t xml:space="preserve">Descripción de los recursos de talento humano, físicos, tecnológicos y financieros que se programan para cada una de las actividades de los planes de acción u operativos.
</t>
        </r>
      </text>
    </comment>
    <comment ref="F16" authorId="0">
      <text>
        <r>
          <rPr>
            <b/>
            <sz val="8"/>
            <rFont val="Tahoma"/>
            <family val="2"/>
          </rPr>
          <t>Nombre de los funcionarios encargados de desarrollar cada una de las actividades a cumplir en los planes de acción u operativos.</t>
        </r>
      </text>
    </comment>
    <comment ref="G16" authorId="0">
      <text>
        <r>
          <rPr>
            <b/>
            <sz val="8"/>
            <rFont val="Tahoma"/>
            <family val="2"/>
          </rPr>
          <t xml:space="preserve">Se consigna la fecha programada para la iniciación y terminación de cada paso o meta 
</t>
        </r>
        <r>
          <rPr>
            <sz val="8"/>
            <rFont val="Tahoma"/>
            <family val="2"/>
          </rPr>
          <t xml:space="preserve">
</t>
        </r>
      </text>
    </comment>
    <comment ref="I16" authorId="0">
      <text>
        <r>
          <rPr>
            <b/>
            <sz val="8"/>
            <rFont val="Tahoma"/>
            <family val="2"/>
          </rPr>
          <t>Son las unidades de medida gerenciales, mediante las cuales se evaluará el desempeño y rendimiento de la los planes de acción u operativos, actividades, recursos y responsabilidades.</t>
        </r>
      </text>
    </comment>
    <comment ref="C17" authorId="0">
      <text>
        <r>
          <rPr>
            <b/>
            <sz val="8"/>
            <rFont val="Tahoma"/>
            <family val="2"/>
          </rPr>
          <t xml:space="preserve">Es la acción o actividad concreta  que ejecuta en cada vigencia el área académico/administrativa,  para subsanar desarrollar el Proyecto respectivo del Plan Cuatrienal de desarrollo
</t>
        </r>
        <r>
          <rPr>
            <sz val="8"/>
            <rFont val="Tahoma"/>
            <family val="2"/>
          </rPr>
          <t xml:space="preserve">
</t>
        </r>
      </text>
    </comment>
    <comment ref="D17" authorId="0">
      <text>
        <r>
          <rPr>
            <b/>
            <sz val="8"/>
            <rFont val="Tahoma"/>
            <family val="2"/>
          </rPr>
          <t xml:space="preserve">Cada actividad debe tener plasmados unos pasos o metas cuantificables que permitan medir su avance y cumplimiento 
Se pueden incluir tantas filas como metas o pasos sean necesarios, insertando filas 
</t>
        </r>
      </text>
    </comment>
  </commentList>
</comments>
</file>

<file path=xl/comments15.xml><?xml version="1.0" encoding="utf-8"?>
<comments xmlns="http://schemas.openxmlformats.org/spreadsheetml/2006/main">
  <authors>
    <author>mgalindo</author>
  </authors>
  <commentList>
    <comment ref="A15" authorId="0">
      <text>
        <r>
          <t/>
        </r>
      </text>
    </comment>
    <comment ref="B15" authorId="0">
      <text>
        <r>
          <rPr>
            <b/>
            <sz val="8"/>
            <rFont val="Tahoma"/>
            <family val="2"/>
          </rPr>
          <t>Hace referencia a las dependencias de la entidad dentro de las cuales se debe lograr los resultados previstos. Puede referirse también a un proceso o ciclo (Por Ejemplo: Producción, contratación, dirección, compras, etc.</t>
        </r>
      </text>
    </comment>
    <comment ref="C15" authorId="0">
      <text>
        <r>
          <rPr>
            <b/>
            <sz val="8"/>
            <rFont val="Tahoma"/>
            <family val="2"/>
          </rPr>
          <t xml:space="preserve">Son el conjunto de tareas o acciones específicas que se han programado para alcanzar los resultados planteados en los planes de acción u operativos.
</t>
        </r>
      </text>
    </comment>
    <comment ref="E15" authorId="0">
      <text>
        <r>
          <rPr>
            <b/>
            <sz val="8"/>
            <rFont val="Tahoma"/>
            <family val="2"/>
          </rPr>
          <t xml:space="preserve">Descripción de los recursos de talento humano, físicos, tecnológicos y financieros que se programan para cada una de las actividades de los planes de acción u operativos.
</t>
        </r>
      </text>
    </comment>
    <comment ref="F15" authorId="0">
      <text>
        <r>
          <rPr>
            <b/>
            <sz val="8"/>
            <rFont val="Tahoma"/>
            <family val="2"/>
          </rPr>
          <t>Nombre de los funcionarios encargados de desarrollar cada una de las actividades a cumplir en los planes de acción u operativos.</t>
        </r>
      </text>
    </comment>
    <comment ref="G15" authorId="0">
      <text>
        <r>
          <rPr>
            <b/>
            <sz val="8"/>
            <rFont val="Tahoma"/>
            <family val="2"/>
          </rPr>
          <t xml:space="preserve">Se consigna la fecha programada para la iniciación y terminación de cada paso o meta 
</t>
        </r>
        <r>
          <rPr>
            <sz val="8"/>
            <rFont val="Tahoma"/>
            <family val="2"/>
          </rPr>
          <t xml:space="preserve">
</t>
        </r>
      </text>
    </comment>
    <comment ref="I15" authorId="0">
      <text>
        <r>
          <rPr>
            <b/>
            <sz val="8"/>
            <rFont val="Tahoma"/>
            <family val="2"/>
          </rPr>
          <t>Son las unidades de medida gerenciales, mediante las cuales se evaluará el desempeño y rendimiento de la los planes de acción u operativos, actividades, recursos y responsabilidades.</t>
        </r>
      </text>
    </comment>
    <comment ref="C16" authorId="0">
      <text>
        <r>
          <rPr>
            <b/>
            <sz val="8"/>
            <rFont val="Tahoma"/>
            <family val="2"/>
          </rPr>
          <t xml:space="preserve">Es la acción o actividad concreta  que ejecuta en cada vigencia el área académico/administrativa,  para subsanar desarrollar el Proyecto respectivo del Plan Cuatrienal de desarrollo
</t>
        </r>
        <r>
          <rPr>
            <sz val="8"/>
            <rFont val="Tahoma"/>
            <family val="2"/>
          </rPr>
          <t xml:space="preserve">
</t>
        </r>
      </text>
    </comment>
    <comment ref="D16" authorId="0">
      <text>
        <r>
          <rPr>
            <b/>
            <sz val="8"/>
            <rFont val="Tahoma"/>
            <family val="2"/>
          </rPr>
          <t xml:space="preserve">Cada actividad debe tener plasmados unos pasos o metas cuantificables que permitan medir su avance y cumplimiento 
Se pueden incluir tantas filas como metas o pasos sean necesarios, insertando filas 
</t>
        </r>
      </text>
    </comment>
  </commentList>
</comments>
</file>

<file path=xl/comments16.xml><?xml version="1.0" encoding="utf-8"?>
<comments xmlns="http://schemas.openxmlformats.org/spreadsheetml/2006/main">
  <authors>
    <author>mgalindo</author>
  </authors>
  <commentList>
    <comment ref="A14" authorId="0">
      <text>
        <r>
          <t/>
        </r>
      </text>
    </comment>
    <comment ref="B14" authorId="0">
      <text>
        <r>
          <rPr>
            <b/>
            <sz val="8"/>
            <rFont val="Tahoma"/>
            <family val="2"/>
          </rPr>
          <t>Hace referencia a las dependencias de la entidad dentro de las cuales se debe lograr los resultados previstos. Puede referirse también a un proceso o ciclo (Por Ejemplo: Producción, contratación, dirección, compras, etc.</t>
        </r>
      </text>
    </comment>
    <comment ref="C14" authorId="0">
      <text>
        <r>
          <rPr>
            <b/>
            <sz val="8"/>
            <rFont val="Tahoma"/>
            <family val="2"/>
          </rPr>
          <t xml:space="preserve">Son el conjunto de tareas o acciones específicas que se han programado para alcanzar los resultados planteados en los planes de acción u operativos.
</t>
        </r>
      </text>
    </comment>
    <comment ref="E14" authorId="0">
      <text>
        <r>
          <rPr>
            <b/>
            <sz val="8"/>
            <rFont val="Tahoma"/>
            <family val="2"/>
          </rPr>
          <t xml:space="preserve">Descripción de los recursos de talento humano, físicos, tecnológicos y financieros que se programan para cada una de las actividades de los planes de acción u operativos.
</t>
        </r>
      </text>
    </comment>
    <comment ref="F14" authorId="0">
      <text>
        <r>
          <rPr>
            <b/>
            <sz val="8"/>
            <rFont val="Tahoma"/>
            <family val="2"/>
          </rPr>
          <t>Nombre de los funcionarios encargados de desarrollar cada una de las actividades a cumplir en los planes de acción u operativos.</t>
        </r>
      </text>
    </comment>
    <comment ref="G14" authorId="0">
      <text>
        <r>
          <rPr>
            <b/>
            <sz val="8"/>
            <rFont val="Tahoma"/>
            <family val="2"/>
          </rPr>
          <t xml:space="preserve">Se consigna la fecha programada para la iniciación y terminación de cada paso o meta 
</t>
        </r>
        <r>
          <rPr>
            <sz val="8"/>
            <rFont val="Tahoma"/>
            <family val="2"/>
          </rPr>
          <t xml:space="preserve">
</t>
        </r>
      </text>
    </comment>
    <comment ref="I14" authorId="0">
      <text>
        <r>
          <rPr>
            <b/>
            <sz val="8"/>
            <rFont val="Tahoma"/>
            <family val="2"/>
          </rPr>
          <t>Son las unidades de medida gerenciales, mediante las cuales se evaluará el desempeño y rendimiento de la los planes de acción u operativos, actividades, recursos y responsabilidades.</t>
        </r>
      </text>
    </comment>
    <comment ref="C15" authorId="0">
      <text>
        <r>
          <rPr>
            <b/>
            <sz val="8"/>
            <rFont val="Tahoma"/>
            <family val="2"/>
          </rPr>
          <t xml:space="preserve">Es la acción o actividad concreta  que ejecuta en cada vigencia el área académico/administrativa,  para subsanar desarrollar el Proyecto respectivo del Plan Cuatrienal de desarrollo
</t>
        </r>
        <r>
          <rPr>
            <sz val="8"/>
            <rFont val="Tahoma"/>
            <family val="2"/>
          </rPr>
          <t xml:space="preserve">
</t>
        </r>
      </text>
    </comment>
    <comment ref="D15" authorId="0">
      <text>
        <r>
          <rPr>
            <b/>
            <sz val="8"/>
            <rFont val="Tahoma"/>
            <family val="2"/>
          </rPr>
          <t xml:space="preserve">Cada actividad debe tener plasmados unos pasos o metas cuantificables que permitan medir su avance y cumplimiento 
Se pueden incluir tantas filas como metas o pasos sean necesarios, insertando filas 
</t>
        </r>
      </text>
    </comment>
  </commentList>
</comments>
</file>

<file path=xl/comments17.xml><?xml version="1.0" encoding="utf-8"?>
<comments xmlns="http://schemas.openxmlformats.org/spreadsheetml/2006/main">
  <authors>
    <author>mgalindo</author>
  </authors>
  <commentList>
    <comment ref="A14" authorId="0">
      <text>
        <r>
          <t/>
        </r>
      </text>
    </comment>
    <comment ref="B14" authorId="0">
      <text>
        <r>
          <rPr>
            <b/>
            <sz val="8"/>
            <rFont val="Tahoma"/>
            <family val="2"/>
          </rPr>
          <t>Hace referencia a las dependencias de la entidad dentro de las cuales se debe lograr los resultados previstos. Puede referirse también a un proceso o ciclo (Por Ejemplo: Producción, contratación, dirección, compras, etc.</t>
        </r>
      </text>
    </comment>
    <comment ref="C14" authorId="0">
      <text>
        <r>
          <rPr>
            <b/>
            <sz val="8"/>
            <rFont val="Tahoma"/>
            <family val="2"/>
          </rPr>
          <t xml:space="preserve">Son el conjunto de tareas o acciones específicas que se han programado para alcanzar los resultados planteados en los planes de acción u operativos.
</t>
        </r>
      </text>
    </comment>
    <comment ref="E14" authorId="0">
      <text>
        <r>
          <rPr>
            <b/>
            <sz val="8"/>
            <rFont val="Tahoma"/>
            <family val="2"/>
          </rPr>
          <t xml:space="preserve">Descripción de los recursos de talento humano, físicos, tecnológicos y financieros que se programan para cada una de las actividades de los planes de acción u operativos.
</t>
        </r>
      </text>
    </comment>
    <comment ref="F14" authorId="0">
      <text>
        <r>
          <rPr>
            <b/>
            <sz val="8"/>
            <rFont val="Tahoma"/>
            <family val="2"/>
          </rPr>
          <t>Nombre de los funcionarios encargados de desarrollar cada una de las actividades a cumplir en los planes de acción u operativos.</t>
        </r>
      </text>
    </comment>
    <comment ref="G14" authorId="0">
      <text>
        <r>
          <rPr>
            <b/>
            <sz val="8"/>
            <rFont val="Tahoma"/>
            <family val="2"/>
          </rPr>
          <t xml:space="preserve">Se consigna la fecha programada para la iniciación y terminación de cada paso o meta 
</t>
        </r>
        <r>
          <rPr>
            <sz val="8"/>
            <rFont val="Tahoma"/>
            <family val="2"/>
          </rPr>
          <t xml:space="preserve">
</t>
        </r>
      </text>
    </comment>
    <comment ref="C15" authorId="0">
      <text>
        <r>
          <rPr>
            <b/>
            <sz val="8"/>
            <rFont val="Tahoma"/>
            <family val="2"/>
          </rPr>
          <t xml:space="preserve">Es la acción o actividad concreta  que ejecuta en cada vigencia el área académico/administrativa,  para subsanar desarrollar el Proyecto respectivo del Plan Cuatrienal de desarrollo
</t>
        </r>
        <r>
          <rPr>
            <sz val="8"/>
            <rFont val="Tahoma"/>
            <family val="2"/>
          </rPr>
          <t xml:space="preserve">
</t>
        </r>
      </text>
    </comment>
    <comment ref="D15" authorId="0">
      <text>
        <r>
          <rPr>
            <b/>
            <sz val="8"/>
            <rFont val="Tahoma"/>
            <family val="2"/>
          </rPr>
          <t xml:space="preserve">Cada actividad debe tener plasmados unos pasos o metas cuantificables que permitan medir su avance y cumplimiento 
Se pueden incluir tantas filas como metas o pasos sean necesarios, insertando filas 
</t>
        </r>
      </text>
    </comment>
  </commentList>
</comments>
</file>

<file path=xl/comments18.xml><?xml version="1.0" encoding="utf-8"?>
<comments xmlns="http://schemas.openxmlformats.org/spreadsheetml/2006/main">
  <authors>
    <author>mgalindo</author>
  </authors>
  <commentList>
    <comment ref="A15" authorId="0">
      <text>
        <r>
          <t/>
        </r>
      </text>
    </comment>
    <comment ref="B15" authorId="0">
      <text>
        <r>
          <rPr>
            <b/>
            <sz val="8"/>
            <rFont val="Tahoma"/>
            <family val="2"/>
          </rPr>
          <t>Hace referencia a las dependencias de la entidad dentro de las cuales se debe lograr los resultados previstos. Puede referirse también a un proceso o ciclo (Por Ejemplo: Producción, contratación, dirección, compras, etc.</t>
        </r>
      </text>
    </comment>
    <comment ref="C15" authorId="0">
      <text>
        <r>
          <rPr>
            <b/>
            <sz val="8"/>
            <rFont val="Tahoma"/>
            <family val="2"/>
          </rPr>
          <t xml:space="preserve">Son el conjunto de tareas o acciones específicas que se han programado para alcanzar los resultados planteados en los planes de acción u operativos.
</t>
        </r>
      </text>
    </comment>
    <comment ref="E15" authorId="0">
      <text>
        <r>
          <rPr>
            <b/>
            <sz val="8"/>
            <rFont val="Tahoma"/>
            <family val="2"/>
          </rPr>
          <t xml:space="preserve">Descripción de los recursos de talento humano, físicos, tecnológicos y financieros que se programan para cada una de las actividades de los planes de acción u operativos.
</t>
        </r>
      </text>
    </comment>
    <comment ref="F15" authorId="0">
      <text>
        <r>
          <rPr>
            <b/>
            <sz val="8"/>
            <rFont val="Tahoma"/>
            <family val="2"/>
          </rPr>
          <t>Nombre de los funcionarios encargados de desarrollar cada una de las actividades a cumplir en los planes de acción u operativos.</t>
        </r>
      </text>
    </comment>
    <comment ref="G15" authorId="0">
      <text>
        <r>
          <rPr>
            <b/>
            <sz val="8"/>
            <rFont val="Tahoma"/>
            <family val="2"/>
          </rPr>
          <t xml:space="preserve">Se consigna la fecha programada para la iniciación y terminación de cada paso o meta 
</t>
        </r>
        <r>
          <rPr>
            <sz val="8"/>
            <rFont val="Tahoma"/>
            <family val="2"/>
          </rPr>
          <t xml:space="preserve">
</t>
        </r>
      </text>
    </comment>
    <comment ref="I15" authorId="0">
      <text>
        <r>
          <rPr>
            <b/>
            <sz val="8"/>
            <rFont val="Tahoma"/>
            <family val="2"/>
          </rPr>
          <t>Son las unidades de medida gerenciales, mediante las cuales se evaluará el desempeño y rendimiento de la los planes de acción u operativos, actividades, recursos y responsabilidades.</t>
        </r>
      </text>
    </comment>
    <comment ref="C16" authorId="0">
      <text>
        <r>
          <rPr>
            <b/>
            <sz val="8"/>
            <rFont val="Tahoma"/>
            <family val="2"/>
          </rPr>
          <t xml:space="preserve">Es la acción o actividad concreta  que ejecuta en cada vigencia el área académico/administrativa,  para subsanar desarrollar el Proyecto respectivo del Plan Cuatrienal de desarrollo
</t>
        </r>
        <r>
          <rPr>
            <sz val="8"/>
            <rFont val="Tahoma"/>
            <family val="2"/>
          </rPr>
          <t xml:space="preserve">
</t>
        </r>
      </text>
    </comment>
    <comment ref="D16" authorId="0">
      <text>
        <r>
          <rPr>
            <b/>
            <sz val="8"/>
            <rFont val="Tahoma"/>
            <family val="2"/>
          </rPr>
          <t xml:space="preserve">Cada actividad debe tener plasmados unos pasos o metas cuantificables que permitan medir su avance y cumplimiento 
Se pueden incluir tantas filas como metas o pasos sean necesarios, insertando filas 
</t>
        </r>
      </text>
    </comment>
  </commentList>
</comments>
</file>

<file path=xl/comments19.xml><?xml version="1.0" encoding="utf-8"?>
<comments xmlns="http://schemas.openxmlformats.org/spreadsheetml/2006/main">
  <authors>
    <author>mgalindo</author>
  </authors>
  <commentList>
    <comment ref="A15" authorId="0">
      <text>
        <r>
          <t/>
        </r>
      </text>
    </comment>
    <comment ref="B15" authorId="0">
      <text>
        <r>
          <rPr>
            <b/>
            <sz val="8"/>
            <rFont val="Tahoma"/>
            <family val="2"/>
          </rPr>
          <t>Hace referencia a las dependencias de la entidad dentro de las cuales se debe lograr los resultados previstos. Puede referirse también a un proceso o ciclo (Por Ejemplo: Producción, contratación, dirección, compras, etc.</t>
        </r>
      </text>
    </comment>
    <comment ref="C15" authorId="0">
      <text>
        <r>
          <rPr>
            <b/>
            <sz val="8"/>
            <rFont val="Tahoma"/>
            <family val="2"/>
          </rPr>
          <t xml:space="preserve">Son el conjunto de tareas o acciones específicas que se han programado para alcanzar los resultados planteados en los planes de acción u operativos.
</t>
        </r>
      </text>
    </comment>
    <comment ref="E15" authorId="0">
      <text>
        <r>
          <rPr>
            <b/>
            <sz val="8"/>
            <rFont val="Tahoma"/>
            <family val="2"/>
          </rPr>
          <t xml:space="preserve">Descripción de los recursos de talento humano, físicos, tecnológicos y financieros que se programan para cada una de las actividades de los planes de acción u operativos.
</t>
        </r>
      </text>
    </comment>
    <comment ref="F15" authorId="0">
      <text>
        <r>
          <rPr>
            <b/>
            <sz val="8"/>
            <rFont val="Tahoma"/>
            <family val="2"/>
          </rPr>
          <t>Nombre de los funcionarios encargados de desarrollar cada una de las actividades a cumplir en los planes de acción u operativos.</t>
        </r>
      </text>
    </comment>
    <comment ref="G15" authorId="0">
      <text>
        <r>
          <rPr>
            <b/>
            <sz val="8"/>
            <rFont val="Tahoma"/>
            <family val="2"/>
          </rPr>
          <t xml:space="preserve">Se consigna la fecha programada para la iniciación y terminación de cada paso o meta 
</t>
        </r>
        <r>
          <rPr>
            <sz val="8"/>
            <rFont val="Tahoma"/>
            <family val="2"/>
          </rPr>
          <t xml:space="preserve">
</t>
        </r>
      </text>
    </comment>
    <comment ref="I15" authorId="0">
      <text>
        <r>
          <rPr>
            <b/>
            <sz val="8"/>
            <rFont val="Tahoma"/>
            <family val="2"/>
          </rPr>
          <t>Son las unidades de medida gerenciales, mediante las cuales se evaluará el desempeño y rendimiento de la los planes de acción u operativos, actividades, recursos y responsabilidades.</t>
        </r>
      </text>
    </comment>
    <comment ref="C16" authorId="0">
      <text>
        <r>
          <rPr>
            <b/>
            <sz val="8"/>
            <rFont val="Tahoma"/>
            <family val="2"/>
          </rPr>
          <t xml:space="preserve">Es la acción o actividad concreta  que ejecuta en cada vigencia el área académico/administrativa,  para subsanar desarrollar el Proyecto respectivo del Plan Cuatrienal de desarrollo
</t>
        </r>
        <r>
          <rPr>
            <sz val="8"/>
            <rFont val="Tahoma"/>
            <family val="2"/>
          </rPr>
          <t xml:space="preserve">
</t>
        </r>
      </text>
    </comment>
    <comment ref="D16" authorId="0">
      <text>
        <r>
          <rPr>
            <b/>
            <sz val="8"/>
            <rFont val="Tahoma"/>
            <family val="2"/>
          </rPr>
          <t xml:space="preserve">Cada actividad debe tener plasmados unos pasos o metas cuantificables que permitan medir su avance y cumplimiento 
Se pueden incluir tantas filas como metas o pasos sean necesarios, insertando filas 
</t>
        </r>
      </text>
    </comment>
  </commentList>
</comments>
</file>

<file path=xl/comments2.xml><?xml version="1.0" encoding="utf-8"?>
<comments xmlns="http://schemas.openxmlformats.org/spreadsheetml/2006/main">
  <authors>
    <author>mgalindo</author>
  </authors>
  <commentList>
    <comment ref="A14" authorId="0">
      <text>
        <r>
          <t/>
        </r>
      </text>
    </comment>
    <comment ref="B14" authorId="0">
      <text>
        <r>
          <rPr>
            <b/>
            <sz val="8"/>
            <rFont val="Tahoma"/>
            <family val="2"/>
          </rPr>
          <t>Hace referencia a las dependencias de la entidad dentro de las cuales se debe lograr los resultados previstos. Puede referirse tambien a un proceso o ciclo (Por Ejemplo: Producción, contratación, dirección, compras, etc.</t>
        </r>
      </text>
    </comment>
    <comment ref="C14" authorId="0">
      <text>
        <r>
          <rPr>
            <b/>
            <sz val="8"/>
            <rFont val="Tahoma"/>
            <family val="2"/>
          </rPr>
          <t xml:space="preserve">Son el conjunto de tareas o acciones específicas que se han programado para alcanzar los resultados planteados en los planes de acción u operativos.
</t>
        </r>
      </text>
    </comment>
    <comment ref="E14" authorId="0">
      <text>
        <r>
          <rPr>
            <b/>
            <sz val="8"/>
            <rFont val="Tahoma"/>
            <family val="2"/>
          </rPr>
          <t xml:space="preserve">Descripción de los recursos de talento humano, físicos, tecnológicos y financieros que se programan para cada una de las actividades de los planes de acción u operativos.
</t>
        </r>
      </text>
    </comment>
    <comment ref="F14" authorId="0">
      <text>
        <r>
          <rPr>
            <b/>
            <sz val="8"/>
            <rFont val="Tahoma"/>
            <family val="2"/>
          </rPr>
          <t>Nombre de los funcionarios encargados de desarrollar cada una de las actividades a cumplir en los planes de acción u operativos.</t>
        </r>
      </text>
    </comment>
    <comment ref="G14" authorId="0">
      <text>
        <r>
          <rPr>
            <b/>
            <sz val="8"/>
            <rFont val="Tahoma"/>
            <family val="2"/>
          </rPr>
          <t xml:space="preserve">Se consigna la fecha programada para la iniciación y terminación de cada paso o meta 
</t>
        </r>
        <r>
          <rPr>
            <sz val="8"/>
            <rFont val="Tahoma"/>
            <family val="2"/>
          </rPr>
          <t xml:space="preserve">
</t>
        </r>
      </text>
    </comment>
    <comment ref="C15" authorId="0">
      <text>
        <r>
          <rPr>
            <b/>
            <sz val="8"/>
            <rFont val="Tahoma"/>
            <family val="2"/>
          </rPr>
          <t xml:space="preserve">Es la acción o actividad concreta  que ejecuta en cada vigencia el área académico/administrativa,  para subsanar desarrollar el Proyecto respectivo del Plan Cuatrienal de desarrollo
</t>
        </r>
        <r>
          <rPr>
            <sz val="8"/>
            <rFont val="Tahoma"/>
            <family val="2"/>
          </rPr>
          <t xml:space="preserve">
</t>
        </r>
      </text>
    </comment>
    <comment ref="D15" authorId="0">
      <text>
        <r>
          <rPr>
            <b/>
            <sz val="8"/>
            <rFont val="Tahoma"/>
            <family val="2"/>
          </rPr>
          <t xml:space="preserve">Cada actividad debe tener plasmados unos pasos o metas cuantificables que permitan medir su avance y cumplimiento 
Se pueden incluir tantas filas como metas o pasos sean necesarios, insertando filas 
</t>
        </r>
      </text>
    </comment>
  </commentList>
</comments>
</file>

<file path=xl/comments20.xml><?xml version="1.0" encoding="utf-8"?>
<comments xmlns="http://schemas.openxmlformats.org/spreadsheetml/2006/main">
  <authors>
    <author>mgalindo</author>
  </authors>
  <commentList>
    <comment ref="A14" authorId="0">
      <text>
        <r>
          <t/>
        </r>
      </text>
    </comment>
    <comment ref="B14" authorId="0">
      <text>
        <r>
          <rPr>
            <b/>
            <sz val="8"/>
            <rFont val="Tahoma"/>
            <family val="2"/>
          </rPr>
          <t>Hace referencia a las dependencias de la entidad dentro de las cuales se debe lograr los resultados previstos. Puede referirse también a un proceso o ciclo (Por Ejemplo: Producción, contratación, dirección, compras, etc.</t>
        </r>
      </text>
    </comment>
    <comment ref="C14" authorId="0">
      <text>
        <r>
          <rPr>
            <b/>
            <sz val="8"/>
            <rFont val="Tahoma"/>
            <family val="2"/>
          </rPr>
          <t xml:space="preserve">Son el conjunto de tareas o acciones específicas que se han programado para alcanzar los resultados planteados en los planes de acción u operativos.
</t>
        </r>
      </text>
    </comment>
    <comment ref="E14" authorId="0">
      <text>
        <r>
          <rPr>
            <b/>
            <sz val="8"/>
            <rFont val="Tahoma"/>
            <family val="2"/>
          </rPr>
          <t xml:space="preserve">Descripción de los recursos de talento humano, físicos, tecnológicos y financieros que se programan para cada una de las actividades de los planes de acción u operativos.
</t>
        </r>
      </text>
    </comment>
    <comment ref="F14" authorId="0">
      <text>
        <r>
          <rPr>
            <b/>
            <sz val="8"/>
            <rFont val="Tahoma"/>
            <family val="2"/>
          </rPr>
          <t>Nombre de los funcionarios encargados de desarrollar cada una de las actividades a cumplir en los planes de acción u operativos.</t>
        </r>
      </text>
    </comment>
    <comment ref="G14" authorId="0">
      <text>
        <r>
          <rPr>
            <b/>
            <sz val="8"/>
            <rFont val="Tahoma"/>
            <family val="2"/>
          </rPr>
          <t xml:space="preserve">Se consigna la fecha programada para la iniciación y terminación de cada paso o meta 
</t>
        </r>
        <r>
          <rPr>
            <sz val="8"/>
            <rFont val="Tahoma"/>
            <family val="2"/>
          </rPr>
          <t xml:space="preserve">
</t>
        </r>
      </text>
    </comment>
    <comment ref="I14" authorId="0">
      <text>
        <r>
          <rPr>
            <b/>
            <sz val="8"/>
            <rFont val="Tahoma"/>
            <family val="2"/>
          </rPr>
          <t>Son las unidades de medida gerenciales, mediante las cuales se evaluará el desempeño y rendimiento de la los planes de acción u operativos, actividades, recursos y responsabilidades.</t>
        </r>
      </text>
    </comment>
    <comment ref="C15" authorId="0">
      <text>
        <r>
          <rPr>
            <b/>
            <sz val="8"/>
            <rFont val="Tahoma"/>
            <family val="2"/>
          </rPr>
          <t xml:space="preserve">Es la acción o actividad concreta  que ejecuta en cada vigencia el área académico/administrativa,  para subsanar desarrollar el Proyecto respectivo del Plan Cuatrienal de desarrollo
</t>
        </r>
        <r>
          <rPr>
            <sz val="8"/>
            <rFont val="Tahoma"/>
            <family val="2"/>
          </rPr>
          <t xml:space="preserve">
</t>
        </r>
      </text>
    </comment>
    <comment ref="D15" authorId="0">
      <text>
        <r>
          <rPr>
            <b/>
            <sz val="8"/>
            <rFont val="Tahoma"/>
            <family val="2"/>
          </rPr>
          <t xml:space="preserve">Cada actividad debe tener plasmados unos pasos o metas cuantificables que permitan medir su avance y cumplimiento 
Se pueden incluir tantas filas como metas o pasos sean necesarios, insertando filas 
</t>
        </r>
      </text>
    </comment>
  </commentList>
</comments>
</file>

<file path=xl/comments21.xml><?xml version="1.0" encoding="utf-8"?>
<comments xmlns="http://schemas.openxmlformats.org/spreadsheetml/2006/main">
  <authors>
    <author>mgalindo</author>
  </authors>
  <commentList>
    <comment ref="A14" authorId="0">
      <text>
        <r>
          <t/>
        </r>
      </text>
    </comment>
    <comment ref="B14" authorId="0">
      <text>
        <r>
          <rPr>
            <b/>
            <sz val="8"/>
            <rFont val="Tahoma"/>
            <family val="2"/>
          </rPr>
          <t>Hace referencia a las dependencias de la entidad dentro de las cuales se debe lograr los resultados previstos. Puede referirse tambien a un proceso o ciclo (Por Ejemplo: Producción, contratación, dirección, compras, etc.</t>
        </r>
      </text>
    </comment>
    <comment ref="C14" authorId="0">
      <text>
        <r>
          <rPr>
            <b/>
            <sz val="8"/>
            <rFont val="Tahoma"/>
            <family val="2"/>
          </rPr>
          <t xml:space="preserve">Son el conjunto de tareas o acciones específicas que se han programado para alcanzar los resultados planteados en los planes de acción u operativos.
</t>
        </r>
      </text>
    </comment>
    <comment ref="E14" authorId="0">
      <text>
        <r>
          <rPr>
            <b/>
            <sz val="8"/>
            <rFont val="Tahoma"/>
            <family val="2"/>
          </rPr>
          <t xml:space="preserve">Descripción de los recursos de talento humano, físicos, tecnológicos y financieros que se programan para cada una de las actividades de los planes de acción u operativos.
</t>
        </r>
      </text>
    </comment>
    <comment ref="F14" authorId="0">
      <text>
        <r>
          <rPr>
            <b/>
            <sz val="8"/>
            <rFont val="Tahoma"/>
            <family val="2"/>
          </rPr>
          <t>Nombre de los funcionarios encargados de desarrollar cada una de las actividades a cumplir en los planes de acción u operativos.</t>
        </r>
      </text>
    </comment>
    <comment ref="G14" authorId="0">
      <text>
        <r>
          <rPr>
            <b/>
            <sz val="8"/>
            <rFont val="Tahoma"/>
            <family val="2"/>
          </rPr>
          <t xml:space="preserve">Se consigna la fecha programada para la iniciación y terminación de cada paso o meta 
</t>
        </r>
        <r>
          <rPr>
            <sz val="8"/>
            <rFont val="Tahoma"/>
            <family val="2"/>
          </rPr>
          <t xml:space="preserve">
</t>
        </r>
      </text>
    </comment>
    <comment ref="I14" authorId="0">
      <text>
        <r>
          <rPr>
            <b/>
            <sz val="8"/>
            <rFont val="Tahoma"/>
            <family val="2"/>
          </rPr>
          <t>Son las unidades de medida gerenciales, mediante las cuales se evaluará el desempeño y rendimiento de la los planes de acción u operativos, actividades, recursos y responsabilidades.</t>
        </r>
      </text>
    </comment>
    <comment ref="C15" authorId="0">
      <text>
        <r>
          <rPr>
            <b/>
            <sz val="8"/>
            <rFont val="Tahoma"/>
            <family val="2"/>
          </rPr>
          <t xml:space="preserve">Es la acción o actividad concreta  que ejecuta en cada vigencia el área académico/administrativa,  para subsanar desarrollar el Proyecto respectivo del Plan Cuatrienal de desarrollo
</t>
        </r>
        <r>
          <rPr>
            <sz val="8"/>
            <rFont val="Tahoma"/>
            <family val="2"/>
          </rPr>
          <t xml:space="preserve">
</t>
        </r>
      </text>
    </comment>
    <comment ref="D15" authorId="0">
      <text>
        <r>
          <rPr>
            <b/>
            <sz val="8"/>
            <rFont val="Tahoma"/>
            <family val="2"/>
          </rPr>
          <t xml:space="preserve">Cada actividad debe tener plasmados unos pasos o metas cuantificables que permitan medir su avance y cumplimiento 
Se pueden incluir tantas filas como metas o pasos sean necesarios, insertando filas 
</t>
        </r>
      </text>
    </comment>
  </commentList>
</comments>
</file>

<file path=xl/comments3.xml><?xml version="1.0" encoding="utf-8"?>
<comments xmlns="http://schemas.openxmlformats.org/spreadsheetml/2006/main">
  <authors>
    <author>mgalindo</author>
  </authors>
  <commentList>
    <comment ref="A14" authorId="0">
      <text>
        <r>
          <t/>
        </r>
      </text>
    </comment>
    <comment ref="B14" authorId="0">
      <text>
        <r>
          <rPr>
            <b/>
            <sz val="8"/>
            <rFont val="Tahoma"/>
            <family val="2"/>
          </rPr>
          <t>Hace referencia a las dependencias de la entidad dentro de las cuales se debe lograr los resultados previstos. Puede referirse tambien a un proceso o ciclo (Por Ejemplo: Producción, contratación, dirección, compras, etc.</t>
        </r>
      </text>
    </comment>
    <comment ref="C14" authorId="0">
      <text>
        <r>
          <rPr>
            <b/>
            <sz val="8"/>
            <rFont val="Tahoma"/>
            <family val="2"/>
          </rPr>
          <t xml:space="preserve">Son el conjunto de tareas o acciones específicas que se han programado para alcanzar los resultados planteados en los planes de acción u operativos.
</t>
        </r>
      </text>
    </comment>
    <comment ref="E14" authorId="0">
      <text>
        <r>
          <rPr>
            <b/>
            <sz val="8"/>
            <rFont val="Tahoma"/>
            <family val="2"/>
          </rPr>
          <t xml:space="preserve">Descripción de los recursos de talento humano, físicos, tecnológicos y financieros que se programan para cada una de las actividades de los planes de acción u operativos.
</t>
        </r>
      </text>
    </comment>
    <comment ref="F14" authorId="0">
      <text>
        <r>
          <rPr>
            <b/>
            <sz val="8"/>
            <rFont val="Tahoma"/>
            <family val="2"/>
          </rPr>
          <t>Nombre de los funcionarios encargados de desarrollar cada una de las actividades a cumplir en los planes de acción u operativos.</t>
        </r>
      </text>
    </comment>
    <comment ref="G14" authorId="0">
      <text>
        <r>
          <rPr>
            <b/>
            <sz val="8"/>
            <rFont val="Tahoma"/>
            <family val="2"/>
          </rPr>
          <t xml:space="preserve">Se consigna la fecha programada para la iniciación y terminación de cada paso o meta 
</t>
        </r>
        <r>
          <rPr>
            <sz val="8"/>
            <rFont val="Tahoma"/>
            <family val="2"/>
          </rPr>
          <t xml:space="preserve">
</t>
        </r>
      </text>
    </comment>
    <comment ref="C15" authorId="0">
      <text>
        <r>
          <rPr>
            <b/>
            <sz val="8"/>
            <rFont val="Tahoma"/>
            <family val="2"/>
          </rPr>
          <t xml:space="preserve">Es la acción o actividad concreta  que ejecuta en cada vigencia el área académico/administrativa,  para subsanar desarrollar el Proyecto respectivo del Plan Cuatrienal de desarrollo
</t>
        </r>
        <r>
          <rPr>
            <sz val="8"/>
            <rFont val="Tahoma"/>
            <family val="2"/>
          </rPr>
          <t xml:space="preserve">
</t>
        </r>
      </text>
    </comment>
    <comment ref="D15" authorId="0">
      <text>
        <r>
          <rPr>
            <b/>
            <sz val="8"/>
            <rFont val="Tahoma"/>
            <family val="2"/>
          </rPr>
          <t xml:space="preserve">Cada actividad debe tener plasmados unos pasos o metas cuantificables que permitan medir su avance y cumplimiento 
Se pueden incluir tantas filas como metas o pasos sean necesarios, insertando filas 
</t>
        </r>
      </text>
    </comment>
  </commentList>
</comments>
</file>

<file path=xl/comments4.xml><?xml version="1.0" encoding="utf-8"?>
<comments xmlns="http://schemas.openxmlformats.org/spreadsheetml/2006/main">
  <authors>
    <author>mgalindo</author>
  </authors>
  <commentList>
    <comment ref="A14" authorId="0">
      <text>
        <r>
          <t/>
        </r>
      </text>
    </comment>
    <comment ref="B14" authorId="0">
      <text>
        <r>
          <rPr>
            <b/>
            <sz val="8"/>
            <rFont val="Tahoma"/>
            <family val="2"/>
          </rPr>
          <t>Hace referencia a las dependencias de la entidad dentro de las cuales se debe lograr los resultados previstos. Puede referirse también a un proceso o ciclo (Por Ejemplo: Producción, contratación, dirección, compras, etc.</t>
        </r>
      </text>
    </comment>
    <comment ref="C14" authorId="0">
      <text>
        <r>
          <rPr>
            <b/>
            <sz val="8"/>
            <rFont val="Tahoma"/>
            <family val="2"/>
          </rPr>
          <t xml:space="preserve">Son el conjunto de tareas o acciones específicas que se han programado para alcanzar los resultados planteados en los planes de acción u operativos.
</t>
        </r>
      </text>
    </comment>
    <comment ref="E14" authorId="0">
      <text>
        <r>
          <rPr>
            <b/>
            <sz val="8"/>
            <rFont val="Tahoma"/>
            <family val="2"/>
          </rPr>
          <t xml:space="preserve">Descripción de los recursos de talento humano, físicos, tecnológicos y financieros que se programan para cada una de las actividades de los planes de acción u operativos.
</t>
        </r>
      </text>
    </comment>
    <comment ref="F14" authorId="0">
      <text>
        <r>
          <rPr>
            <b/>
            <sz val="8"/>
            <rFont val="Tahoma"/>
            <family val="2"/>
          </rPr>
          <t>Nombre de los funcionarios encargados de desarrollar cada una de las actividades a cumplir en los planes de acción u operativos.</t>
        </r>
      </text>
    </comment>
    <comment ref="G14" authorId="0">
      <text>
        <r>
          <rPr>
            <b/>
            <sz val="8"/>
            <rFont val="Tahoma"/>
            <family val="2"/>
          </rPr>
          <t xml:space="preserve">Se consigna la fecha programada para la iniciación y terminación de cada paso o meta 
</t>
        </r>
        <r>
          <rPr>
            <sz val="8"/>
            <rFont val="Tahoma"/>
            <family val="2"/>
          </rPr>
          <t xml:space="preserve">
</t>
        </r>
      </text>
    </comment>
    <comment ref="C15" authorId="0">
      <text>
        <r>
          <rPr>
            <b/>
            <sz val="8"/>
            <rFont val="Tahoma"/>
            <family val="2"/>
          </rPr>
          <t xml:space="preserve">Es la acción o actividad concreta  que ejecuta en cada vigencia el área académico/administrativa,  para subsanar desarrollar el Proyecto respectivo del Plan Cuatrienal de desarrollo
</t>
        </r>
        <r>
          <rPr>
            <sz val="8"/>
            <rFont val="Tahoma"/>
            <family val="2"/>
          </rPr>
          <t xml:space="preserve">
</t>
        </r>
      </text>
    </comment>
    <comment ref="D15" authorId="0">
      <text>
        <r>
          <rPr>
            <b/>
            <sz val="8"/>
            <rFont val="Tahoma"/>
            <family val="2"/>
          </rPr>
          <t xml:space="preserve">Cada actividad debe tener plasmados unos pasos o metas cuantificables que permitan medir su avance y cumplimiento 
Se pueden incluir tantas filas como metas o pasos sean necesarios, insertando filas 
</t>
        </r>
      </text>
    </comment>
  </commentList>
</comments>
</file>

<file path=xl/comments5.xml><?xml version="1.0" encoding="utf-8"?>
<comments xmlns="http://schemas.openxmlformats.org/spreadsheetml/2006/main">
  <authors>
    <author>mgalindo</author>
  </authors>
  <commentList>
    <comment ref="A14" authorId="0">
      <text>
        <r>
          <t/>
        </r>
      </text>
    </comment>
    <comment ref="B14" authorId="0">
      <text>
        <r>
          <rPr>
            <b/>
            <sz val="8"/>
            <rFont val="Tahoma"/>
            <family val="2"/>
          </rPr>
          <t>Hace referencia a las dependencias de la entidad dentro de las cuales se debe lograr los resultados previstos. Puede referirse también a un proceso o ciclo (Por Ejemplo: Producción, contratación, dirección, compras, etc.</t>
        </r>
      </text>
    </comment>
    <comment ref="C14" authorId="0">
      <text>
        <r>
          <rPr>
            <b/>
            <sz val="8"/>
            <rFont val="Tahoma"/>
            <family val="2"/>
          </rPr>
          <t xml:space="preserve">Son el conjunto de tareas o acciones específicas que se han programado para alcanzar los resultados planteados en los planes de acción u operativos.
</t>
        </r>
      </text>
    </comment>
    <comment ref="E14" authorId="0">
      <text>
        <r>
          <rPr>
            <b/>
            <sz val="8"/>
            <rFont val="Tahoma"/>
            <family val="2"/>
          </rPr>
          <t xml:space="preserve">Descripción de los recursos de talento humano, físicos, tecnológicos y financieros que se programan para cada una de las actividades de los planes de acción u operativos.
</t>
        </r>
      </text>
    </comment>
    <comment ref="F14" authorId="0">
      <text>
        <r>
          <rPr>
            <b/>
            <sz val="8"/>
            <rFont val="Tahoma"/>
            <family val="2"/>
          </rPr>
          <t>Nombre de los funcionarios encargados de desarrollar cada una de las actividades a cumplir en los planes de acción u operativos.</t>
        </r>
      </text>
    </comment>
    <comment ref="G14" authorId="0">
      <text>
        <r>
          <rPr>
            <b/>
            <sz val="8"/>
            <rFont val="Tahoma"/>
            <family val="2"/>
          </rPr>
          <t xml:space="preserve">Se consigna la fecha programada para la iniciación y terminación de cada paso o meta 
</t>
        </r>
        <r>
          <rPr>
            <sz val="8"/>
            <rFont val="Tahoma"/>
            <family val="2"/>
          </rPr>
          <t xml:space="preserve">
</t>
        </r>
      </text>
    </comment>
    <comment ref="C15" authorId="0">
      <text>
        <r>
          <rPr>
            <b/>
            <sz val="8"/>
            <rFont val="Tahoma"/>
            <family val="2"/>
          </rPr>
          <t xml:space="preserve">Es la acción o actividad concreta  que ejecuta en cada vigencia el área académico/administrativa,  para subsanar desarrollar el Proyecto respectivo del Plan Cuatrienal de desarrollo
</t>
        </r>
        <r>
          <rPr>
            <sz val="8"/>
            <rFont val="Tahoma"/>
            <family val="2"/>
          </rPr>
          <t xml:space="preserve">
</t>
        </r>
      </text>
    </comment>
    <comment ref="D15" authorId="0">
      <text>
        <r>
          <rPr>
            <b/>
            <sz val="8"/>
            <rFont val="Tahoma"/>
            <family val="2"/>
          </rPr>
          <t xml:space="preserve">Cada actividad debe tener plasmados unos pasos o metas cuantificables que permitan medir su avance y cumplimiento 
Se pueden incluir tantas filas como metas o pasos sean necesarios, insertando filas 
</t>
        </r>
      </text>
    </comment>
  </commentList>
</comments>
</file>

<file path=xl/comments6.xml><?xml version="1.0" encoding="utf-8"?>
<comments xmlns="http://schemas.openxmlformats.org/spreadsheetml/2006/main">
  <authors>
    <author>mgalindo</author>
  </authors>
  <commentList>
    <comment ref="A14" authorId="0">
      <text>
        <r>
          <t/>
        </r>
      </text>
    </comment>
    <comment ref="B14" authorId="0">
      <text>
        <r>
          <rPr>
            <b/>
            <sz val="8"/>
            <rFont val="Tahoma"/>
            <family val="2"/>
          </rPr>
          <t>Hace referencia a las dependencias de la entidad dentro de las cuales se debe lograr los resultados previstos. Puede referirse también a un proceso o ciclo (Por Ejemplo: Producción, contratación, dirección, compras, etc.</t>
        </r>
      </text>
    </comment>
    <comment ref="C14" authorId="0">
      <text>
        <r>
          <rPr>
            <b/>
            <sz val="8"/>
            <rFont val="Tahoma"/>
            <family val="2"/>
          </rPr>
          <t xml:space="preserve">Son el conjunto de tareas o acciones específicas que se han programado para alcanzar los resultados planteados en los planes de acción u operativos.
</t>
        </r>
      </text>
    </comment>
    <comment ref="E14" authorId="0">
      <text>
        <r>
          <rPr>
            <b/>
            <sz val="8"/>
            <rFont val="Tahoma"/>
            <family val="2"/>
          </rPr>
          <t xml:space="preserve">Descripción de los recursos de talento humano, físicos, tecnológicos y financieros que se programan para cada una de las actividades de los planes de acción u operativos.
</t>
        </r>
      </text>
    </comment>
    <comment ref="F14" authorId="0">
      <text>
        <r>
          <rPr>
            <b/>
            <sz val="8"/>
            <rFont val="Tahoma"/>
            <family val="2"/>
          </rPr>
          <t>Nombre de los funcionarios encargados de desarrollar cada una de las actividades a cumplir en los planes de acción u operativos.</t>
        </r>
      </text>
    </comment>
    <comment ref="G14" authorId="0">
      <text>
        <r>
          <rPr>
            <b/>
            <sz val="8"/>
            <rFont val="Tahoma"/>
            <family val="2"/>
          </rPr>
          <t xml:space="preserve">Se consigna la fecha programada para la iniciación y terminación de cada paso o meta 
</t>
        </r>
        <r>
          <rPr>
            <sz val="8"/>
            <rFont val="Tahoma"/>
            <family val="2"/>
          </rPr>
          <t xml:space="preserve">
</t>
        </r>
      </text>
    </comment>
    <comment ref="C15" authorId="0">
      <text>
        <r>
          <rPr>
            <b/>
            <sz val="8"/>
            <rFont val="Tahoma"/>
            <family val="2"/>
          </rPr>
          <t xml:space="preserve">Es la acción o actividad concreta  que ejecuta en cada vigencia el área académico/administrativa,  para subsanar desarrollar el Proyecto respectivo del Plan Cuatrienal de desarrollo
</t>
        </r>
        <r>
          <rPr>
            <sz val="8"/>
            <rFont val="Tahoma"/>
            <family val="2"/>
          </rPr>
          <t xml:space="preserve">
</t>
        </r>
      </text>
    </comment>
    <comment ref="D15" authorId="0">
      <text>
        <r>
          <rPr>
            <b/>
            <sz val="8"/>
            <rFont val="Tahoma"/>
            <family val="2"/>
          </rPr>
          <t xml:space="preserve">Cada actividad debe tener plasmados unos pasos o metas cuantificables que permitan medir su avance y cumplimiento 
Se pueden incluir tantas filas como metas o pasos sean necesarios, insertando filas 
</t>
        </r>
      </text>
    </comment>
  </commentList>
</comments>
</file>

<file path=xl/comments7.xml><?xml version="1.0" encoding="utf-8"?>
<comments xmlns="http://schemas.openxmlformats.org/spreadsheetml/2006/main">
  <authors>
    <author>mgalindo</author>
  </authors>
  <commentList>
    <comment ref="A14" authorId="0">
      <text>
        <r>
          <t/>
        </r>
      </text>
    </comment>
    <comment ref="B14" authorId="0">
      <text>
        <r>
          <rPr>
            <b/>
            <sz val="8"/>
            <rFont val="Tahoma"/>
            <family val="2"/>
          </rPr>
          <t>Hace referencia a las dependencias de la entidad dentro de las cuales se debe lograr los resultados previstos. Puede referirse también a un proceso o ciclo (Por Ejemplo: Producción, contratación, dirección, compras, etc.</t>
        </r>
      </text>
    </comment>
    <comment ref="C14" authorId="0">
      <text>
        <r>
          <rPr>
            <b/>
            <sz val="8"/>
            <rFont val="Tahoma"/>
            <family val="2"/>
          </rPr>
          <t xml:space="preserve">Son el conjunto de tareas o acciones específicas que se han programado para alcanzar los resultados planteados en los planes de acción u operativos.
</t>
        </r>
      </text>
    </comment>
    <comment ref="E14" authorId="0">
      <text>
        <r>
          <rPr>
            <b/>
            <sz val="8"/>
            <rFont val="Tahoma"/>
            <family val="2"/>
          </rPr>
          <t xml:space="preserve">Descripción de los recursos de talento humano, físicos, tecnológicos y financieros que se programan para cada una de las actividades de los planes de acción u operativos.
</t>
        </r>
      </text>
    </comment>
    <comment ref="F14" authorId="0">
      <text>
        <r>
          <rPr>
            <b/>
            <sz val="8"/>
            <rFont val="Tahoma"/>
            <family val="2"/>
          </rPr>
          <t>Nombre de los funcionarios encargados de desarrollar cada una de las actividades a cumplir en los planes de acción u operativos.</t>
        </r>
      </text>
    </comment>
    <comment ref="G14" authorId="0">
      <text>
        <r>
          <rPr>
            <b/>
            <sz val="8"/>
            <rFont val="Tahoma"/>
            <family val="2"/>
          </rPr>
          <t xml:space="preserve">Se consigna la fecha programada para la iniciación y terminación de cada paso o meta 
</t>
        </r>
        <r>
          <rPr>
            <sz val="8"/>
            <rFont val="Tahoma"/>
            <family val="2"/>
          </rPr>
          <t xml:space="preserve">
</t>
        </r>
      </text>
    </comment>
    <comment ref="C15" authorId="0">
      <text>
        <r>
          <rPr>
            <b/>
            <sz val="8"/>
            <rFont val="Tahoma"/>
            <family val="2"/>
          </rPr>
          <t xml:space="preserve">Es la acción o actividad concreta  que ejecuta en cada vigencia el área académico/administrativa,  para subsanar desarrollar el Proyecto respectivo del Plan Cuatrienal de desarrollo
</t>
        </r>
        <r>
          <rPr>
            <sz val="8"/>
            <rFont val="Tahoma"/>
            <family val="2"/>
          </rPr>
          <t xml:space="preserve">
</t>
        </r>
      </text>
    </comment>
    <comment ref="D15" authorId="0">
      <text>
        <r>
          <rPr>
            <b/>
            <sz val="8"/>
            <rFont val="Tahoma"/>
            <family val="2"/>
          </rPr>
          <t xml:space="preserve">Cada actividad debe tener plasmados unos pasos o metas cuantificables que permitan medir su avance y cumplimiento 
Se pueden incluir tantas filas como metas o pasos sean necesarios, insertando filas 
</t>
        </r>
      </text>
    </comment>
  </commentList>
</comments>
</file>

<file path=xl/comments8.xml><?xml version="1.0" encoding="utf-8"?>
<comments xmlns="http://schemas.openxmlformats.org/spreadsheetml/2006/main">
  <authors>
    <author>mgalindo</author>
  </authors>
  <commentList>
    <comment ref="A14" authorId="0">
      <text>
        <r>
          <t/>
        </r>
      </text>
    </comment>
    <comment ref="B14" authorId="0">
      <text>
        <r>
          <rPr>
            <b/>
            <sz val="8"/>
            <rFont val="Tahoma"/>
            <family val="2"/>
          </rPr>
          <t>Hace referencia a las dependencias de la entidad dentro de las cuales se debe lograr los resultados previstos. Puede referirse también a un proceso o ciclo (Por Ejemplo: Producción, contratación, dirección, compras, etc.</t>
        </r>
      </text>
    </comment>
    <comment ref="C14" authorId="0">
      <text>
        <r>
          <rPr>
            <b/>
            <sz val="8"/>
            <rFont val="Tahoma"/>
            <family val="2"/>
          </rPr>
          <t xml:space="preserve">Son el conjunto de tareas o acciones específicas que se han programado para alcanzar los resultados planteados en los planes de acción u operativos.
</t>
        </r>
      </text>
    </comment>
    <comment ref="E14" authorId="0">
      <text>
        <r>
          <rPr>
            <b/>
            <sz val="8"/>
            <rFont val="Tahoma"/>
            <family val="2"/>
          </rPr>
          <t xml:space="preserve">Descripción de los recursos de talento humano, físicos, tecnológicos y financieros que se programan para cada una de las actividades de los planes de acción u operativos.
</t>
        </r>
      </text>
    </comment>
    <comment ref="F14" authorId="0">
      <text>
        <r>
          <rPr>
            <b/>
            <sz val="8"/>
            <rFont val="Tahoma"/>
            <family val="2"/>
          </rPr>
          <t>Nombre de los funcionarios encargados de desarrollar cada una de las actividades a cumplir en los planes de acción u operativos.</t>
        </r>
      </text>
    </comment>
    <comment ref="G14" authorId="0">
      <text>
        <r>
          <rPr>
            <b/>
            <sz val="8"/>
            <rFont val="Tahoma"/>
            <family val="2"/>
          </rPr>
          <t xml:space="preserve">Se consigna la fecha programada para la iniciación y terminación de cada paso o meta 
</t>
        </r>
        <r>
          <rPr>
            <sz val="8"/>
            <rFont val="Tahoma"/>
            <family val="2"/>
          </rPr>
          <t xml:space="preserve">
</t>
        </r>
      </text>
    </comment>
    <comment ref="C15" authorId="0">
      <text>
        <r>
          <rPr>
            <b/>
            <sz val="8"/>
            <rFont val="Tahoma"/>
            <family val="2"/>
          </rPr>
          <t xml:space="preserve">Es la acción o actividad concreta  que ejecuta en cada vigencia el área académico/administrativa,  para subsanar desarrollar el Proyecto respectivo del Plan Cuatrienal de desarrollo
</t>
        </r>
        <r>
          <rPr>
            <sz val="8"/>
            <rFont val="Tahoma"/>
            <family val="2"/>
          </rPr>
          <t xml:space="preserve">
</t>
        </r>
      </text>
    </comment>
    <comment ref="D15" authorId="0">
      <text>
        <r>
          <rPr>
            <b/>
            <sz val="8"/>
            <rFont val="Tahoma"/>
            <family val="2"/>
          </rPr>
          <t xml:space="preserve">Cada actividad debe tener plasmados unos pasos o metas cuantificables que permitan medir su avance y cumplimiento 
Se pueden incluir tantas filas como metas o pasos sean necesarios, insertando filas 
</t>
        </r>
      </text>
    </comment>
  </commentList>
</comments>
</file>

<file path=xl/comments9.xml><?xml version="1.0" encoding="utf-8"?>
<comments xmlns="http://schemas.openxmlformats.org/spreadsheetml/2006/main">
  <authors>
    <author>mgalindo</author>
  </authors>
  <commentList>
    <comment ref="A13" authorId="0">
      <text>
        <r>
          <t/>
        </r>
      </text>
    </comment>
    <comment ref="B13" authorId="0">
      <text>
        <r>
          <rPr>
            <b/>
            <sz val="8"/>
            <rFont val="Tahoma"/>
            <family val="2"/>
          </rPr>
          <t>Hace referencia a las dependencias de la entidad dentro de las cuales se debe lograr los resultados previstos. Puede referirse también a un proceso o ciclo (Por Ejemplo: Producción, contratación, dirección, compras, etc.</t>
        </r>
      </text>
    </comment>
    <comment ref="C13" authorId="0">
      <text>
        <r>
          <rPr>
            <b/>
            <sz val="8"/>
            <rFont val="Tahoma"/>
            <family val="2"/>
          </rPr>
          <t xml:space="preserve">Son el conjunto de tareas o acciones específicas que se han programado para alcanzar los resultados planteados en los planes de acción u operativos.
</t>
        </r>
      </text>
    </comment>
    <comment ref="E13" authorId="0">
      <text>
        <r>
          <rPr>
            <b/>
            <sz val="8"/>
            <rFont val="Tahoma"/>
            <family val="2"/>
          </rPr>
          <t xml:space="preserve">Descripción de los recursos de talento humano, físicos, tecnológicos y financieros que se programan para cada una de las actividades de los planes de acción u operativos.
</t>
        </r>
      </text>
    </comment>
    <comment ref="F13" authorId="0">
      <text>
        <r>
          <rPr>
            <b/>
            <sz val="8"/>
            <rFont val="Tahoma"/>
            <family val="2"/>
          </rPr>
          <t>Nombre de los funcionarios encargados de desarrollar cada una de las actividades a cumplir en los planes de acción u operativos.</t>
        </r>
      </text>
    </comment>
    <comment ref="G13" authorId="0">
      <text>
        <r>
          <rPr>
            <b/>
            <sz val="8"/>
            <rFont val="Tahoma"/>
            <family val="2"/>
          </rPr>
          <t xml:space="preserve">Se consigna la fecha programada para la iniciación y terminación de cada paso o meta 
</t>
        </r>
        <r>
          <rPr>
            <sz val="8"/>
            <rFont val="Tahoma"/>
            <family val="2"/>
          </rPr>
          <t xml:space="preserve">
</t>
        </r>
      </text>
    </comment>
    <comment ref="C14" authorId="0">
      <text>
        <r>
          <rPr>
            <b/>
            <sz val="8"/>
            <rFont val="Tahoma"/>
            <family val="2"/>
          </rPr>
          <t xml:space="preserve">Es la acción o actividad concreta  que ejecuta en cada vigencia el área académico/administrativa,  para subsanar desarrollar el Proyecto respectivo del Plan Cuatrienal de desarrollo
</t>
        </r>
        <r>
          <rPr>
            <sz val="8"/>
            <rFont val="Tahoma"/>
            <family val="2"/>
          </rPr>
          <t xml:space="preserve">
</t>
        </r>
      </text>
    </comment>
    <comment ref="D14" authorId="0">
      <text>
        <r>
          <rPr>
            <b/>
            <sz val="8"/>
            <rFont val="Tahoma"/>
            <family val="2"/>
          </rPr>
          <t xml:space="preserve">Cada actividad debe tener plasmados unos pasos o metas cuantificables que permitan medir su avance y cumplimiento 
Se pueden incluir tantas filas como metas o pasos sean necesarios, insertando filas 
</t>
        </r>
      </text>
    </comment>
  </commentList>
</comments>
</file>

<file path=xl/sharedStrings.xml><?xml version="1.0" encoding="utf-8"?>
<sst xmlns="http://schemas.openxmlformats.org/spreadsheetml/2006/main" count="2339" uniqueCount="1287">
  <si>
    <t>ENRIQUE VERA LOPEZ
Director de Investigaciones</t>
  </si>
  <si>
    <t>Proyectos aprobados/ presentados</t>
  </si>
  <si>
    <t>Elaborar 1 convocatoria  para otorgar estímulo económico a 30 grupos, por publicación de artículos en revistas indexadas (Acuerdo 063/2005)</t>
  </si>
  <si>
    <t xml:space="preserve">Humanos, 
Tecnológicos 
Locativos
$45,000,000
</t>
  </si>
  <si>
    <t>Grupos apoyados/grupos presentados</t>
  </si>
  <si>
    <t xml:space="preserve">Humanos, 
Tecnológicos 
Locativos
$200,000,000
</t>
  </si>
  <si>
    <t>Convocatoria</t>
  </si>
  <si>
    <t>Promover y apoyar la participación de  35 candidatos a la convocatoria de Jóvenes Investigadores e Innovadores de  Colciencias y 20 según convocatoria interna</t>
  </si>
  <si>
    <t xml:space="preserve">Humanos, 
Tecnológicos 
Locativos
$250,000,000
</t>
  </si>
  <si>
    <t>Número de jóvenes aprobados/número de jóvenes presentados</t>
  </si>
  <si>
    <t>Promover el aval institucional, reconocimiento y escalafonamiento de 20 grupos de investigación de la UPTC</t>
  </si>
  <si>
    <t>Humanos, 
Tecnológicos 
Locativos
6,000,000</t>
  </si>
  <si>
    <t>Generar recursos a través de programas que se realicen en los Museos de la Universidad</t>
  </si>
  <si>
    <t>JAIRO ESPITIA NIÑO
Decano Fac. Sogamoso
MARGARITA SILVA M.
Profesional Universitario</t>
  </si>
  <si>
    <t>Valor Recursos Generados</t>
  </si>
  <si>
    <r>
      <t>Proyecto 1.</t>
    </r>
    <r>
      <rPr>
        <b/>
        <sz val="9"/>
        <rFont val="Times New Roman"/>
        <family val="1"/>
      </rPr>
      <t xml:space="preserve">        </t>
    </r>
    <r>
      <rPr>
        <b/>
        <sz val="9"/>
        <rFont val="Arial"/>
        <family val="2"/>
      </rPr>
      <t>Mantenimiento de las Instalaciones</t>
    </r>
  </si>
  <si>
    <t>RECTORIA 
OFICINA DE PLANEACION</t>
  </si>
  <si>
    <r>
      <t xml:space="preserve"> </t>
    </r>
    <r>
      <rPr>
        <sz val="9"/>
        <rFont val="Arial"/>
        <family val="2"/>
      </rPr>
      <t>Realizar el mejoramiento externo e interno de las instalaciones.</t>
    </r>
  </si>
  <si>
    <r>
      <t>Proyecto 2.</t>
    </r>
    <r>
      <rPr>
        <b/>
        <sz val="9"/>
        <rFont val="Times New Roman"/>
        <family val="1"/>
      </rPr>
      <t xml:space="preserve">        </t>
    </r>
    <r>
      <rPr>
        <b/>
        <sz val="9"/>
        <rFont val="Arial"/>
        <family val="2"/>
      </rPr>
      <t>Construcción y Dotación del Centro de Laboratorios de la Universidad, Sede Central</t>
    </r>
  </si>
  <si>
    <t>Asignar recursos anuales para adelantar la construcción por etapas del centro de Laboratorios. Buscar, del gobierno nacional, una asignación presupuestal importante para avanzar en tal construcción.</t>
  </si>
  <si>
    <t>Proyecto 3:  Construcción y Dotación del Edificio de Artes y Música, Sede Central</t>
  </si>
  <si>
    <t>Asignar recursos necesarios para la terminación del edificio de Artes y Música.</t>
  </si>
  <si>
    <t>RECTORIA 
FACULTAD SECCIONAL SOGAMOSO
OFICINA DE PLANEACION</t>
  </si>
  <si>
    <t>Asignar recursos necesarios para su construcción.</t>
  </si>
  <si>
    <r>
      <t>Proyecto 5.</t>
    </r>
    <r>
      <rPr>
        <b/>
        <sz val="9"/>
        <rFont val="Times New Roman"/>
        <family val="1"/>
      </rPr>
      <t xml:space="preserve">               </t>
    </r>
    <r>
      <rPr>
        <b/>
        <sz val="9"/>
        <rFont val="Arial"/>
        <family val="2"/>
      </rPr>
      <t>Construcción y Dotación para explotaciones Pecuarias en la Granja ”Tunguavita”.</t>
    </r>
  </si>
  <si>
    <t>RECTORIA 
FACULTAD DE CIENCIAS AGROPECUARIAS
OFICINA DE PLANEACION</t>
  </si>
  <si>
    <t xml:space="preserve">• Construir y dotar las plantas de:
o Lácteos y Cárnicos.
o Producción Avícola
o Producción  Apícola
o Proyecto Cunícola
o Proyecto Producción ovino y caprinos
o Proyecto Mejoramiento Genético.
</t>
  </si>
  <si>
    <r>
      <t>Proyecto 6.</t>
    </r>
    <r>
      <rPr>
        <b/>
        <sz val="9"/>
        <rFont val="Times New Roman"/>
        <family val="1"/>
      </rPr>
      <t xml:space="preserve">        </t>
    </r>
    <r>
      <rPr>
        <b/>
        <sz val="9"/>
        <rFont val="Arial"/>
        <family val="2"/>
      </rPr>
      <t>Adecuaciones del Antiguo Hospital San Rafael</t>
    </r>
  </si>
  <si>
    <t>RECTORIA
FACULTAD DE CIENCIAS DE LA SALUD
OFICINA DE PLANEACION</t>
  </si>
  <si>
    <t xml:space="preserve">Ejecutar los recursos del rubro asignado, en el Plan de Inversión </t>
  </si>
  <si>
    <t>LUIS ALFREDO TORO VALERO
Jefe Oficina Planeación   
JAIRO V. BUITRAGO IBAÑEZ
Decano  Fac.  Duitama</t>
  </si>
  <si>
    <t>Proyecto Ejecutado</t>
  </si>
  <si>
    <t>Crear un grupo de Investigación en cada Maestría de las diferentes Facultades</t>
  </si>
  <si>
    <t>Número grupos de Investigación en Maestrías/Total Maestrías</t>
  </si>
  <si>
    <t>Reestructurar el currículo de 10 programas académicos de posgrados, incluyendo la flexibilización.</t>
  </si>
  <si>
    <t>Elaborar un estudio para la creación de una maestría en alianza,  solicitando el registro calificado</t>
  </si>
  <si>
    <t xml:space="preserve"> Crear dos programas de doctorado articulado con maestría y pregrados</t>
  </si>
  <si>
    <t>Organizar dos grupos de docentes que jalonen la creación de dos programas de Maestría</t>
  </si>
  <si>
    <t>Edgar Nelson López L.</t>
  </si>
  <si>
    <t>No servicios en red</t>
  </si>
  <si>
    <t>DIANA PLATA ARANGO
Coordinadora Unidad Política Social
JOHN WILLIAM ROSSO MURILLO
Director Administrativo y Financiero</t>
  </si>
  <si>
    <t>ERNESTO PINO DUSSAN
Unidad de Extensión y Consultoría</t>
  </si>
  <si>
    <t>Portafolio Servicios UPTC</t>
  </si>
  <si>
    <t>RAFAEL HUMBERTO PARRA NIÑO
Coordinador Grupo Ayudas Audiovisuales</t>
  </si>
  <si>
    <t>Capturar la información de 2000 graduados en los Encuentros que se realicen a ellos por parte de la Universidad, e incluirlos en la base de datos</t>
  </si>
  <si>
    <t>LUCIA C. RODRIGUEZ BARRETO
Coordinadora Unidad de Política Social
RITA DELIA GARCIA TORRES
Programa Egresados</t>
  </si>
  <si>
    <t>Número de egresados incluidos en base de datos/Número de egresados programados</t>
  </si>
  <si>
    <t>Porcentaje Actualización Vía Web</t>
  </si>
  <si>
    <t>Participar en el programa del MEN "OBSERVATORIO LABORAL",  a través de la convocatoria , presentando un proyecto para la creación de un observatorio laboral suscribiendo un convenio</t>
  </si>
  <si>
    <t>Humanos: 1 Profesional. 1 Técnico Operativo.
Tecnológicos: Sistemas, Base de Datos, Encuestas, Llamadas Telefónicas.
$11.400.000</t>
  </si>
  <si>
    <t>LUCIA C. RODRIGUEZ BARRETO
Coordinadora Unidad de Política Social
JORGE MORENO LEMUS
Asesor UPS.                                 RITA DELIA GARCIA TORRES     Programa Egresados.</t>
  </si>
  <si>
    <t>Número de oportunidad decepcionadas/Número oportunidades divulgadas</t>
  </si>
  <si>
    <t>Aplicar 200 encuestas a Egresados de la Universidad  sobre las características 16 y 17 ( Pertinencia e impacto social) del Consejo Nacional de Acreditación ; para el proceso de Autoevaluación Institucional</t>
  </si>
  <si>
    <t>Humanos: 1 profesional, 1 Técnico Operativo.
Tecnológicos: Base de Datos, encuestas.
$ 1.000.000</t>
  </si>
  <si>
    <t>Convocar a Egresados para asistir al 100% de las visitas de pares académicos con fines de Acreditación o Registro Calificado de programas de pregrado o posgrado</t>
  </si>
  <si>
    <t xml:space="preserve">Humanos: 1 Profesional, 1 Técnico Operativo.
Tecnológicos: Página Web, Correos. Llamadas telefónicas, Afiches. $ 2.000.000
</t>
  </si>
  <si>
    <t>Número de Participaciones en visitas de pares  /Numero de Programas visitados</t>
  </si>
  <si>
    <t xml:space="preserve">Humanos: 1 Profesional. 1 Técnico Operativo.
Tecnológicos: Sistemas.         $ 2.000.000
</t>
  </si>
  <si>
    <t xml:space="preserve">Número de egresados carnetizados/Número de egresados programados </t>
  </si>
  <si>
    <t xml:space="preserve">Humanos: 2 Profesionales.      2 Secretarias.
Tecnológicos: Página Web, Emisora 104.1.  Afiches, Carteleras. $3.000.000
</t>
  </si>
  <si>
    <t xml:space="preserve">Humanos: 1 Comisión.
Tecnológicos. Sistematización y divulgación Página Web.      $ 1000.000
</t>
  </si>
  <si>
    <t>LUCIA C. RODRIGUEZ BARRETO Coordinadora Unidad de Política Social .                                                  RITA DELIA GARCIA TORRES     Programa Egresados.</t>
  </si>
  <si>
    <t>Ampliar las instalaciones físicas, dotar de equipos y Talento Humano de acuerdo a necesidades</t>
  </si>
  <si>
    <t xml:space="preserve">Humanos: 2 Profesionales, 1 Técnico Operativo.
Tecnológicos: 1Computador, 1 oficina, 1 línea telefónica.         $ 45.000.000 
</t>
  </si>
  <si>
    <t>Número de solicitudes /Número de respuestas</t>
  </si>
  <si>
    <t>Humanos: 1 Profesional, 1 Secretaria.
Tecnológicos: Página Web, Afiches; Emisora 104.1            $ 1.000.000</t>
  </si>
  <si>
    <t>Número de encuentros realizados/Número de encuentros programados</t>
  </si>
  <si>
    <t xml:space="preserve">Humanos: 1 Profesional, 1 Secretaria.
Tecnológicos: Página Web, Emisora 104.1, Afiches.            $2.000.000
</t>
  </si>
  <si>
    <t>Ejecutar dos jornadas de inducción en el año académico  cubriendo 2200 alumnos</t>
  </si>
  <si>
    <t>Número de estudiantes participantes/Total estudiantes a primer semestre</t>
  </si>
  <si>
    <t>Número publicaciones realizadas/ Total Programadas</t>
  </si>
  <si>
    <t>Numero de registros de docentes UPTC asignados a posgrados/ numero de docentes de posgrado</t>
  </si>
  <si>
    <t>Asignar el 5% de los docentes de posgrados a profesores de la UPTC</t>
  </si>
  <si>
    <t>Número de programas reestructurados/Número de programas programados</t>
  </si>
  <si>
    <t>número de estudios realizados/Número estudios programados</t>
  </si>
  <si>
    <t>Número de doctorados creados mediante Acuerdo CSU</t>
  </si>
  <si>
    <t>Número de documentos presentados/Número de documentos programados</t>
  </si>
  <si>
    <t>Página 1 de  46</t>
  </si>
  <si>
    <t>Página 16 de 46</t>
  </si>
  <si>
    <t>Realizar una video conferencias dirigidas a 20 docentes en experiencias y recursos en Internet para facilitar el aprendizaje</t>
  </si>
  <si>
    <t>No. Diplomados dictados/Número Diplomados programados*100</t>
  </si>
  <si>
    <t>Número de estudiantes matriculados/Número estudiantes proyectados</t>
  </si>
  <si>
    <t>Humanos
350000000</t>
  </si>
  <si>
    <t>Ejecutar los procedimientos del SGC, implementados bajo  la Norma ISO 9001:2000, adoptado en la UPTC para los 26 procesos Administrativos, logrando su actualización cuando sea necesrio</t>
  </si>
  <si>
    <t>Cumplimiento Metas según Indicadores
Actas Comité General Coordinador  SGC</t>
  </si>
  <si>
    <t>Disminución de los gastos generales en al menos un 1 %., frente al 2006.</t>
  </si>
  <si>
    <t>Humanos
Tecnológicos
$1.000.000.000</t>
  </si>
  <si>
    <t>Página  5  de  46</t>
  </si>
  <si>
    <t>Página 8 de 46</t>
  </si>
  <si>
    <t xml:space="preserve">NOMBRE LINEAMIENTO PLAN MAESTRO DE DESARROLLO:            </t>
  </si>
  <si>
    <t>4. REGIONALIZACION</t>
  </si>
  <si>
    <t>Página  33 de 46</t>
  </si>
  <si>
    <t>Página  36 de 46</t>
  </si>
  <si>
    <t>Página 42 de 46</t>
  </si>
  <si>
    <t>VICERRECTORIA ACADÉMICA</t>
  </si>
  <si>
    <t>5. OPTIMIZACIÓN DE RECURSOS DIDÁCTICOS</t>
  </si>
  <si>
    <t>Página 27 de 46</t>
  </si>
  <si>
    <t>Organizar, promocionar, divulgar, ejecutar y evaluar las actividades deportivas a nivel recreativo a través del desarrollo de 60 actividades con cubrimiento de 13.770 usuarios.</t>
  </si>
  <si>
    <t>Página 43 de 46</t>
  </si>
  <si>
    <t>Página  44 de 46</t>
  </si>
  <si>
    <t>ALFONSO  LOPEZ  DIAZ</t>
  </si>
  <si>
    <t>Rector</t>
  </si>
  <si>
    <t>LUIS ALFREDO TORO VALERO</t>
  </si>
  <si>
    <t>Jefe Oficina Planeaciòn</t>
  </si>
  <si>
    <t>SISTEMAS INFORMÁTICOS Y NUEVAS TECNOLOGÍAS</t>
  </si>
  <si>
    <t>7:  FORTALECIMIENTO DE PROGRAMAS DE POSGRADOS</t>
  </si>
  <si>
    <t>1. CALIDAD, EXCELENCIA ACADÉMICA Y PERTENENCIA  SOCIAL</t>
  </si>
  <si>
    <t>NOMBRE LINEAMIENTO PLAN MAESTRO DE DESARROLLO:                                                 2. INVESTIGACION Y PROYECCION SOCIAL</t>
  </si>
  <si>
    <t xml:space="preserve">                                                    1. SISTEMA UNIVERSITARIO DE INVESTIGACION</t>
  </si>
  <si>
    <t>NOMBRE LINEAMIENTO PLAN MAESTRO DE DESARROLLO:                                       2. INVESTIGACION Y PROYECCION SOCIAL</t>
  </si>
  <si>
    <t xml:space="preserve">                                                2. PROYECCION SOCIAL</t>
  </si>
  <si>
    <t>NOMBRE LINEAMIENTO PLAN MAESTRO DE DESARROLLO:                              3. COOPERACION  E  INTERNACIONALIZACION</t>
  </si>
  <si>
    <t xml:space="preserve">                                   1. INTERNACIONALIZACION Y POLITICAS INTERNAS</t>
  </si>
  <si>
    <t>GUILLERMO BUITRAGO ROJAS
Vicerrector Académico
 MARIA MERCEDES MELO 
Asesora Vicerrectoría Académica</t>
  </si>
  <si>
    <t>RECTORIA
DIRECCION ADMINISTRATIVA Y FINANCIERA
FACULTAD SECCIONAL DUITAMA
OFICINA PLANEACION</t>
  </si>
  <si>
    <t>LUIS ALFREDO TORO VALERO
Jefe Oficina Planeación   
GUSTAVO O. ALVAREZ ALVAREZ
Decano Fac.  Ciencias de la Salud</t>
  </si>
  <si>
    <t>LUIS ALFREDO TORO VALERO
Jefe Oficina Planeación   
LUZ MORENO DE PAEZ
Decano Fac.  Ciencias Agropecuarias</t>
  </si>
  <si>
    <t xml:space="preserve">LUIS ALFREDO TORO VALERO
Jefe Oficina Planeación  
JAIRO ESPITIA 
Decano Fac. Sogamoso
</t>
  </si>
  <si>
    <t>Ejecutar el plan de Mantenimiento</t>
  </si>
  <si>
    <t>Proyecto 2: Consolidación de Alianzas Estratégicas con Sectores Público y Privado</t>
  </si>
  <si>
    <t>Número de actualizaciones/Numero programado</t>
  </si>
  <si>
    <t>Socializar la resolución de Rectoría que reglamenta la realización de talleres de gestión,  a través de entrega física de ésta a todas las unidades académico-administrativas</t>
  </si>
  <si>
    <t>Número de unidades académico-administrativas radicado/Total unidades académico-administrativas</t>
  </si>
  <si>
    <t>Plan de acción unidades/#Planes de acción proyectados</t>
  </si>
  <si>
    <t>Humano
Tecnológicos</t>
  </si>
  <si>
    <t>Buzón</t>
  </si>
  <si>
    <t>Realizar consulta médica, especializada, sala de procedimientos y servicio de laboratorio  clínico a través del desarrollo de 25 actividades para un cubrimiento de 16865 usuarios</t>
  </si>
  <si>
    <t>Número servicios y/o Usuarios atendidos/Número servicios y/o usuarios programadas*100
Número actividades realizadas/Número actividades programadas*100</t>
  </si>
  <si>
    <t>Realizar consulta odontológicas a través del desarrollo de 10 actividades para un cubrimiento de 12400 usuarios</t>
  </si>
  <si>
    <t>Implementar y mejorar los planes y programas de prevención de la enfermedad, tratamiento y rehabilitación,.  Adaptación, promoción y permanencia de los integrantes de la comunidad universitaria, a través de 60 actividades con cubrimiento a 25000 usuarios</t>
  </si>
  <si>
    <t>Números de directivos capacitados/Total de Directivos</t>
  </si>
  <si>
    <t>Tramitar el 100% de las situaciones administrativas que  se generen de la aplicación del Estatuto de Personal Administrativo</t>
  </si>
  <si>
    <t>Situaciones administrativas tramitadas pertinentemente/Situaciones generadas*100</t>
  </si>
  <si>
    <t>Número incentivos otorgados</t>
  </si>
  <si>
    <t>Número de etapas efectuadas/Número de etapas por desarrollar del procedimiento Evaluación del Desempeño
Documento de análisis</t>
  </si>
  <si>
    <t>Efectuar  la administración del personal administrativo de acuerdo al estatuto de personal autónomo (Vinculaciones, traslados, encargaturas, evaluación del desempeño, comisión de carrera administrativa)</t>
  </si>
  <si>
    <t xml:space="preserve">Situaciones administrativas tramitas/Situaciones administrativas presentadas
Reuniones de la Comisión de carrera </t>
  </si>
  <si>
    <t xml:space="preserve">Efectuar el trámite ante Consejo Académico para hacer tránsito al Consejo Superior Universitario la actualización del Estatuto de Personal Administrativo </t>
  </si>
  <si>
    <t>Radicación proyecto Estatuto</t>
  </si>
  <si>
    <t>Realizar una jornada de sensibilización del manejo de los conflictos laborales</t>
  </si>
  <si>
    <t>Realizar dos jornadas de inducción y una de reinducción</t>
  </si>
  <si>
    <t>Jornadas ejecutadas/Jornadas programadas</t>
  </si>
  <si>
    <t>Otorgar los incentivos establecidos mediante pliego de peticiones respetuosas y convención colectiva</t>
  </si>
  <si>
    <t>Implementar y mejorar los programas de prevención y promoción de la salud a través del desarrollo de 35 actividades, con cubrimiento a 37000 usuarios</t>
  </si>
  <si>
    <t>UNIDAD DE RELACIONES EXTERNAS Y CONVENIOS  
FACULTADES
GRUPO ORGANIZACIÓN Y SISTEMAS</t>
  </si>
  <si>
    <t>Difundir las actividades de internacionalización en los diversos medios físicos y electrónicos.</t>
  </si>
  <si>
    <t>Definir un cronograma de actividades, incluyendo las charlas de inducción a estudiantes de primer semestre académico,  ejecutándolo.</t>
  </si>
  <si>
    <t>MIGUEL BARRETO SANCHEZ
UREC</t>
  </si>
  <si>
    <t>Humanos
Tecnológicos
$15.000.000</t>
  </si>
  <si>
    <t>Humanos
Tecnológicos
$24.000.000</t>
  </si>
  <si>
    <t>Boletines publicados/Boletines programados</t>
  </si>
  <si>
    <t>Proyecto 1.        Talento Humano para la Internacionalización</t>
  </si>
  <si>
    <t>Capacitar y actualizar a grupos de profesores, que tengan experiencias en el campo internacional, para que ellos repliquen con los interesados.</t>
  </si>
  <si>
    <t>Realización de un Taller sobre experiencias de Cooperación Internacional, dirigido a los directores de Centros de Investigación</t>
  </si>
  <si>
    <t>Humanos
Tecnológicos
$500.000</t>
  </si>
  <si>
    <t>No. Directores Asistentes/Total Directores CIEs</t>
  </si>
  <si>
    <t>Indagar sobre la existencia de bases de datos referidas a la temática de cooperación internacional y definir la más adecuada, para y presentar propuestas sobre su implementación.</t>
  </si>
  <si>
    <t>Proyecto 2.        Internacionalización del Currículo</t>
  </si>
  <si>
    <t>A través de la virtualidad,  explorar las posibilidades de iniciar procesos de intercambio de docentes y estudiantes, y generar los cambios requeridos.</t>
  </si>
  <si>
    <t>Establecer al menos veinte contactos con responsables de las oficinas de Relaciones Internacionales de Universidades Nacionales y Extranjeras</t>
  </si>
  <si>
    <t>Humanos 
Tecnológicos
$1.500.000</t>
  </si>
  <si>
    <t>Logros obtenidos</t>
  </si>
  <si>
    <t xml:space="preserve">Agilizar los procesos de transferencias y movilidad estudiantil para intercambio académico. </t>
  </si>
  <si>
    <t xml:space="preserve">Humanos 
Tecnológicos
</t>
  </si>
  <si>
    <t>Humanos 
Tecnológicos
$1.000.000</t>
  </si>
  <si>
    <t>Recibir al menos 20 estudiantes de Universidades del Extranjero y enviar al menos 80 al exterior</t>
  </si>
  <si>
    <t>Humanos 
Tecnológicos
$80.000.000</t>
  </si>
  <si>
    <t>UNIDAD DE RELACIONES INTERNACIONALES</t>
  </si>
  <si>
    <t>Proponer alternativas, a través de las entidades de apoyo, como el  ICETEX, para facilitar la realización de cursos de idiomas en instituciones extranjeras.</t>
  </si>
  <si>
    <t>Humanos 
Tecnológicos y económicos  $40.000.000</t>
  </si>
  <si>
    <t>Número de  cursos dictados  / No de cursos ofrecidos por docentes movilizados</t>
  </si>
  <si>
    <t>Proyecto 5.        Movilidad Estudiantil</t>
  </si>
  <si>
    <t>Prestar los servicios de carnetización estudiantes, docentes, empleados,; impresión serigrágica y dibujo,  préstamos de equipos,  servicios de sonido,  servicios de fotografía, servicios de televisión,  servicios de préstamos de auditorios,  sala de proyecciones,  a través del grupo de Ayudas Audiovisuales,  a las diferentes Unidades Académico-Administrativas.</t>
  </si>
  <si>
    <t>Revisar la actual normatividad e incluir en el estatuto orgánico lo relacionado con la unificación del grupo ayudas audiovisuales y educación virtual.</t>
  </si>
  <si>
    <t>Realizar  las gestiones necesarias con el propósito de lograr la suscripción de un Convenio con el ICAH, con el objeto de adoptar el plan de manejo de los bienes arqueológicos inmuebles y muebles que se encuentran a cargo UPTC para preservar el Patrimonio Arqueológico Nacional.</t>
  </si>
  <si>
    <t>JAIRO ESPITIA NIÑO
Decano Fac. Sogamoso
MARGARITA SILVA MONTAÑA
Profesional Universitario</t>
  </si>
  <si>
    <t>Número de participaciones y aportes</t>
  </si>
  <si>
    <t>Prestar asesoría en dos proyectos de investigación de otras entidades</t>
  </si>
  <si>
    <t>Numero de convenios suscritos</t>
  </si>
  <si>
    <t>Simposio realizado/Simposio proyectado*100</t>
  </si>
  <si>
    <t>GUILLERMO ROJAS BUITRAGO
Vicerrector Académico
MARIA CRISTINA CASTELLANOS 
Decana Fac. Ciencias Básicas
RAFAEL ESAU BOTIA
Docente Escuela de Metalurgia</t>
  </si>
  <si>
    <t>MARIA CRISTINA CASTELLANOS CORREDOR
Decana Facultad Ciencias Básicas</t>
  </si>
  <si>
    <r>
      <t>Proyecto 3.</t>
    </r>
    <r>
      <rPr>
        <b/>
        <sz val="8"/>
        <rFont val="Times New Roman"/>
        <family val="1"/>
      </rPr>
      <t xml:space="preserve">        </t>
    </r>
    <r>
      <rPr>
        <b/>
        <sz val="8"/>
        <rFont val="Arial"/>
        <family val="2"/>
      </rPr>
      <t>Investigación Científica Interdisciplinaria del patrimonio arqueológico de la Universidad de la localidad y de la región</t>
    </r>
  </si>
  <si>
    <t>Prealizar el proceso de convocatoria para proveer cargos de docentes de planta en las 11 Facultades</t>
  </si>
  <si>
    <t>GUILLERMO BUITRAGO ROJAS 
Vicerrector Académico
DECANOS Y DIRECTORES DE ESCUELAS FACULTADES</t>
  </si>
  <si>
    <t>01/0272007</t>
  </si>
  <si>
    <t>Convocatorias
No. cargos provistos</t>
  </si>
  <si>
    <t>Proyecto 1. Mejoramiento de los Servicios de Biblioteca</t>
  </si>
  <si>
    <r>
      <rPr>
        <sz val="7"/>
        <rFont val="Arial"/>
        <family val="0"/>
      </rPr>
      <t>GLORIA MARIA PARRA MORA
Coordinadora Grupo Biblioteca e Información
DIANA PLATA ARANGO
Coordinadora Grupo Organización y Sistemas</t>
    </r>
  </si>
  <si>
    <t>(Oficios remitidos)/(Oficios programados)*100</t>
  </si>
  <si>
    <t>Implementar programas de tecnología de punta en software y hardware para el almacenamiento y recuperación de la información.</t>
  </si>
  <si>
    <t>UNIDAD DE RELACIONES EXTERNAS Y CONVENIOS
VICERRECTORIA ACADÉMICA</t>
  </si>
  <si>
    <t>Presentar un calendario de pasantías e intercambios a las unidades académicas, con el aval de la dirección en el tema de recursos, ante el Consejo Académico, antes del inicio de cada semestre.</t>
  </si>
  <si>
    <t>Elaborar un cronograma de pasantías  e intercambio académico estudiantil</t>
  </si>
  <si>
    <t xml:space="preserve">Humanos 
Tecnológicos </t>
  </si>
  <si>
    <t>UNIDAD DE RELACIONES EXTERNAS Y CONVENIOS
VICERRECTORIA ACADEMICA</t>
  </si>
  <si>
    <t>Establecer un sistema de monitoreo permanente de ofertas académicas de intercambio.</t>
  </si>
  <si>
    <t>Realizar seguimiento anual a los convenios suscritos para movilidad académica, cumpliendo los objetivos propuestos en el Convenio</t>
  </si>
  <si>
    <t>Rediseñar la reglamentación sobre movilidad estudiantil, para garantizar la disponibilidad de recursos y la participación basada en méritos.</t>
  </si>
  <si>
    <t>Reglamentar los servicios de intercambio para estudiantes extranjeros en la Universidad.</t>
  </si>
  <si>
    <r>
      <t xml:space="preserve">
Apoyar y promover la presentación de propuestas para la conformación y/</t>
    </r>
    <r>
      <rPr>
        <b/>
        <sz val="8"/>
        <color indexed="8"/>
        <rFont val="Arial"/>
        <family val="2"/>
      </rPr>
      <t>o creación de centros de excelencia, o institutos de investigación,</t>
    </r>
    <r>
      <rPr>
        <sz val="8"/>
        <color indexed="8"/>
        <rFont val="Arial"/>
        <family val="2"/>
      </rPr>
      <t xml:space="preserve"> a través de convocatoria.</t>
    </r>
  </si>
  <si>
    <t>Definir prioridades y plantear proyectos de investigación, por parte de las unidades de investigación y extensión de cada Facultad, con el apoyo de la Unidad de Extensión, que, a su vez,  servirán para definir con mayor claridad sus líneas de investigación.</t>
  </si>
  <si>
    <t>DIRECTOR DE INVESTIGACIONES UNIDAD DE EXTENSION Y CONSULTORIA
CENTROS DE INVESTIGACION FACULTADES</t>
  </si>
  <si>
    <t>UNIDAD DE EXTENSION Y CONSULTORIA
DIRECCION DE INVESTIGACIONES
RELACIONES EXTERNAS Y CONVENIOS</t>
  </si>
  <si>
    <t>Publicar boletines periódicos sobre los desarrollos y perspectivas en extensión y consultoría.</t>
  </si>
  <si>
    <t>Elaborar el Estatuto de Extensión y Consultoría de la Universidad.</t>
  </si>
  <si>
    <t>Proyecto 2.        Cooperación Interinstitucional</t>
  </si>
  <si>
    <t>UNIDAD DE RELACIONES EXTERNAS Y CONVENIOS</t>
  </si>
  <si>
    <t xml:space="preserve">Precisar los términos de un convenio –Gobernación–Cámaras de Comercio de Boyacá </t>
  </si>
  <si>
    <t>Proyecto 3.        Adaptación de la Extensión a la Responsabilidad Social Universitaria (RSU)</t>
  </si>
  <si>
    <t>Realizar estudios de mercado que les permitan a las unidades de investigación y extensión de cada Facultad, con el apoyo de la Unidad de Extensión, conocer las necesidades más apremiantes de la sociedad en su entorno próximo.</t>
  </si>
  <si>
    <t xml:space="preserve">
ENRIQUE VERA LOPEZ
DIRECTOR DE INVESTIGACIONES
ERNESTO PINO DUSSAN
Unidad de Relaciones Externas y Convenios</t>
  </si>
  <si>
    <t>DIRECCION DE INVESTIGACIONES UNIDAD DE EXTENSION Y CONSULTORIA</t>
  </si>
  <si>
    <t>Número de encuestas aplicadas/Número encuestas programadas</t>
  </si>
  <si>
    <t>Desarrollar  10 Talleres de preparación para la visita de Pares Académicos</t>
  </si>
  <si>
    <t>4 .    SEGUIMIENTO Y PROMOCION DE EGRESADOS</t>
  </si>
  <si>
    <t>Realizar un Encuentro Universidad, Empresa, Estado, por la Integración Regional,  con el fin de definir aspectos para la integración del desarrollo regional,  buscar la conformación de un Comité.</t>
  </si>
  <si>
    <t>Seminario realizado/Seminario Proyectado*100</t>
  </si>
  <si>
    <t xml:space="preserve">Humanos, 
Tecnológicos 
Locativos
</t>
  </si>
  <si>
    <t>Panel realizado/Panel Proyectado*100</t>
  </si>
  <si>
    <t>Realizar un Panel sobre el tema de publicación en revistas indexadas como estrategia de visibilidad del conocimiento, en donde participen editores, Colciencias, efectuando una Feria Exposición con títulos de revistas indexadas colombianas</t>
  </si>
  <si>
    <t>Crear un Premio al mérito Científico y otorgarlo en la Semana de la Investigación</t>
  </si>
  <si>
    <t>No. Premios otorgados/Número Premios reglamentados*100</t>
  </si>
  <si>
    <t>JORGE ALIRIO PEDROZA M
Oficina de Comunicaciones</t>
  </si>
  <si>
    <t>Convenio suscrito</t>
  </si>
  <si>
    <t>Formar en derechos de autor y patentes, para introducirlos como elemento de protección del trabajo realizado en la Universidad por docentes, investigadores y extensionistas</t>
  </si>
  <si>
    <t>Proyecto 3:  Cultura de Idiomas Extranjeros</t>
  </si>
  <si>
    <t>VICERRECTORIA ACADEMICA
FACULTAD DE EDUCACION
INSTITUTO DE IDIOMAS</t>
  </si>
  <si>
    <t>Utilizar las actividades de extensión de cursos de lenguas extranjeras, en la modalidad de formación para el trabajo y desarrollo humano</t>
  </si>
  <si>
    <t>Institucionalizar los cursos regulares y de aprendizaje autónomo en idiomas que formen para el trabajo y el desarrollo personal.</t>
  </si>
  <si>
    <t>VICERRECTORIA ACADEMICA
FACULTAD DE EDUCACION
INSTITUTO DE IDIOMAS
CENTRO DE LENGUAS</t>
  </si>
  <si>
    <t>Ofrecer al menos10 cursos de Ingles básico a estudiantes, profesores UPTC, comunidad externa</t>
  </si>
  <si>
    <t>Número cursos abiertos/Número cursos programados*100</t>
  </si>
  <si>
    <t>AURORA GORDO  C.
CIEFED
CENTRO DE LENGUAS</t>
  </si>
  <si>
    <t xml:space="preserve">Realizar la evaluación de al menos 10 obras didácticas escritas por docentes del departamento producto del Convenio con la Gobernación </t>
  </si>
  <si>
    <t>AURORA GORDO C.
CIEFED</t>
  </si>
  <si>
    <t>OBRAS Evaluadas/Obras planeadas</t>
  </si>
  <si>
    <t>Realizar las actividades tendientes al desarrollo del Programa de Escuelas Normales,  desarrollando dos seminarios, dos encuentros, Marketing en las ENS, elaboración de la revista y asesorías de conformidad con los Convenios</t>
  </si>
  <si>
    <t>Humanos
Tecnológicos
$100.000.000</t>
  </si>
  <si>
    <t>LUIS OTALORA VELANDIA
Decano Facultad Ciencias de la Educación
JULIA ELVIRA MARTINEZ REINA
Coordinadora Programa Escuelas Normales en Convenio</t>
  </si>
  <si>
    <t>No. Escuelas participantes/Total ENS 
Informe Gestión Anual 
Valor Ingresos Convenios</t>
  </si>
  <si>
    <t xml:space="preserve">Realizar semanalmente, la presentación de una película en ingles y Francés en al Sede del Instituto de idiomas </t>
  </si>
  <si>
    <t>Número de elementos entregados/Total elementos solicitados*100</t>
  </si>
  <si>
    <t>Ofrecer al menos 5 cursos de inglés intermedio a la comunidad universitaria , a través del Instituto de Idiomas</t>
  </si>
  <si>
    <t>Número Estudiantes participantes</t>
  </si>
  <si>
    <t>Número de contactos realizados/Número de respuestas internas recibidas</t>
  </si>
  <si>
    <t xml:space="preserve">Impartir docencia a doscientos cincuenta  (250) estudiantes de posgrado </t>
  </si>
  <si>
    <t>Humanos:2 Profesionales, 1 una Secretaria y 1 Auxiliar administrativo
Tecnológicos
$500.000.000</t>
  </si>
  <si>
    <t>UNIDAD ACADÉMICA O ADMINISTRATIVA:                                                       UNIDAD DE RELACIONES EXTERNAS Y CONVENIOS</t>
  </si>
  <si>
    <t xml:space="preserve">     3.  INTERNACIONALIZACION DE LA 
             INVESTIGACION Y LA EXTENSION</t>
  </si>
  <si>
    <t>NOMBRE LINEAMIENTO PLAN MAESTRO DE DESARROLLO:          3. COOPERACION E INTERNACIONALIZACION</t>
  </si>
  <si>
    <t>1.  SISTEMA REGIONAL UNIVERSITARIO</t>
  </si>
  <si>
    <r>
      <t>Proyecto 1.</t>
    </r>
    <r>
      <rPr>
        <b/>
        <sz val="8"/>
        <rFont val="Times New Roman"/>
        <family val="1"/>
      </rPr>
      <t xml:space="preserve">         </t>
    </r>
    <r>
      <rPr>
        <b/>
        <sz val="8"/>
        <rFont val="Arial"/>
        <family val="2"/>
      </rPr>
      <t xml:space="preserve">Plan Especial y Manejo del Patrimonio Arqueológico Bajo la Posesión y el Cuidado de la Universidad, en los Museos y Parques de Tunja, Villa de Leiva y  Sogamoso </t>
    </r>
  </si>
  <si>
    <r>
      <t>Proyecto 4.</t>
    </r>
    <r>
      <rPr>
        <b/>
        <sz val="9"/>
        <rFont val="Times New Roman"/>
        <family val="1"/>
      </rPr>
      <t>  </t>
    </r>
    <r>
      <rPr>
        <b/>
        <sz val="9"/>
        <rFont val="Arial"/>
        <family val="2"/>
      </rPr>
      <t>Construcción del Restaurante Estudiantil Sede Seccional,  Sogamoso</t>
    </r>
  </si>
  <si>
    <t>OFICINA DE PLANEACION</t>
  </si>
  <si>
    <t xml:space="preserve">NOMBRE LINEAMIENTO PLAN MAESTRO DE DESARROLLO:                            </t>
  </si>
  <si>
    <t>INFRAESTRUCTURA</t>
  </si>
  <si>
    <t>NOMBRE LINEAMIENTO PLAN MAESTRO DE DESARROLLO</t>
  </si>
  <si>
    <t>7. PATRIMONIO CULTURAL Y ARQUEOLÓGICO</t>
  </si>
  <si>
    <t xml:space="preserve">PROGRAMA  DE POLITICA ACADEMICA                                                                                 </t>
  </si>
  <si>
    <t>1. PATRIMONIO ARQUEOLOGICO</t>
  </si>
  <si>
    <t>5. CULTURA INSTITUCIONAL E IDENTIDAD  PETECISTA</t>
  </si>
  <si>
    <t>NOMBRE LINEAMIENTO PLAN MAESTRO DE DESARROLLO:</t>
  </si>
  <si>
    <t>4.    BIENESTAR UNIVERSITARIO Y POLÍTICA SOCIAL</t>
  </si>
  <si>
    <t>NOMBRE LINEAMIENTO PLAN MAESTRO DE DESARROLLO:                             C</t>
  </si>
  <si>
    <t>CALIDAD, EXCELENCIA ACADÉMICA Y PERTENENCIA  SOCIAL</t>
  </si>
  <si>
    <r>
      <rPr>
        <sz val="8"/>
        <rFont val="Arial"/>
        <family val="0"/>
      </rPr>
      <t>Instalar conexión a Internet en la “Biblioteca Escolar Pública Juan de Vargas” y en el Instituto Técnico Rafael Reyes, adscrito a la UPTC.</t>
    </r>
  </si>
  <si>
    <t>Enviar comunicación escrita al Coordinador de Grupo Organización y Sistemas solicitando la conexión a Internet en las Bibliotecas Juan de Vargas e ITIRR</t>
  </si>
  <si>
    <t>Humanos: 1 Profesional y 1 una Secretaria
Tecnológicos:  Computadores</t>
  </si>
  <si>
    <t xml:space="preserve">Realizar el 100% de las adecuaciones físicas en la Biblioteca Juan de Vargas para la Instalación de los equipos de conexión a la Sede central </t>
  </si>
  <si>
    <t>JOHN W. ROSSO MURILLO
Director Administrativo y Financiera
DIANA PLATA ARANGO
Coordinadora Grupo Organización Y Sistemas</t>
  </si>
  <si>
    <t>COORDINACIÓN GRUPO BIBLIOTECA</t>
  </si>
  <si>
    <t>Solicitar mediante comunicación a los directores de Escuelas para que remitan la bibliografía que necesitan según el currículum del programa</t>
  </si>
  <si>
    <t>Humanos:1 Profesional y 1 una Secretaria
Tecnológicos:  Computadores</t>
  </si>
  <si>
    <t>GLORIA MARIA PARRA MORA
Coordinadora Grupo Biblioteca e Información
CARLOS LÓPEZ VALDERRAMA
Profesional Especializado Biblioteca</t>
  </si>
  <si>
    <t>Analizar las solicitudes de los programas académicos e incluir según prioridades en plan de compras</t>
  </si>
  <si>
    <t>(Solicitudes incluidas en el plan de compras)/(Solicitudes de los programas académicos)*100</t>
  </si>
  <si>
    <t>Desarrollar procesos de intercambio y donación con las diferentes Instituciones Universitarias Nacionales e Internacionales según especialidades.</t>
  </si>
  <si>
    <t xml:space="preserve">Humanos: 1 Profesional especializado, 1 Auxiliar administrativo y 1 Administrativo temporal
Tecnológicos:  Computadores
</t>
  </si>
  <si>
    <t>GLORIA MARIA PARRA MORA
Coordinadora Grupo Biblioteca e Información                                                              CARLOS LÓPEZ VALDERRAMA
Profesional Especializado Biblioteca</t>
  </si>
  <si>
    <r>
      <t>Desarrollar 40</t>
    </r>
    <r>
      <rPr>
        <sz val="8"/>
        <color indexed="10"/>
        <rFont val="Arial"/>
        <family val="2"/>
      </rPr>
      <t xml:space="preserve"> </t>
    </r>
    <r>
      <rPr>
        <sz val="8"/>
        <rFont val="Arial"/>
        <family val="0"/>
      </rPr>
      <t>cursos de formación y capacitación en bases de datos a los usuarios de la Biblioteca</t>
    </r>
  </si>
  <si>
    <t>Humanos: 1 Ingeniero de sistemas y 2 Técnicos
Tecnológicos:  Computadores</t>
  </si>
  <si>
    <t>Lograr catalogar el 90% del material bibliográfico adquirido por compra en la vigencia</t>
  </si>
  <si>
    <t>Humanos: 1 Profesional, 3 Técnicos, 2 Auxiliares Administrativos
Tecnológicos: Computadores y Software Bibliográfico</t>
  </si>
  <si>
    <t xml:space="preserve">Levantar un inventario del  material bibliográfico existentes en las bibliotecas de Facultad, pendientes de procesamiento técnico </t>
  </si>
  <si>
    <t>Humanos:  1 Profesional Especializado, 7 Técnicos de Bibliotecas Satélites
Tecnológicos: Computadores</t>
  </si>
  <si>
    <r>
      <rPr>
        <sz val="8"/>
        <rFont val="Arial"/>
        <family val="0"/>
      </rPr>
      <t>Implementar  la adquisición de revistas internacionales y/o libros a través de Internet.</t>
    </r>
  </si>
  <si>
    <t>Humanos: 1 Profesional especializado y 1 Secretaria 
Tecnológicos: Computadores</t>
  </si>
  <si>
    <t>RAFAEL HUMBERTO PARRA NIÑO
Coordinador Grupo Ayudas Audiovisuales
EDGAR NELSON LÓPEZ L.
Director Educación virtual
LUÍS A. TORO VALERO
Jefe Oficina de Planeación</t>
  </si>
  <si>
    <t>ALFONSO LÓPEZ DÍAZ
Rector
JONH WILLIAN ROSSO M
Director Administrativo y Financiero</t>
  </si>
  <si>
    <t xml:space="preserve">Proyecto 1.        Elaboración y Oferta de Portafolios de Servicios </t>
  </si>
  <si>
    <t>Conformar un portafolio de servicios de extensión, con el apoyo y coordinación de la Unidad de Extensión y Consultorías, y la participación de los Centros de Investigación y Extensión de las Facultades</t>
  </si>
  <si>
    <t>Presentar propuesta ante el Consejo Superior de la UPTC, para que se ordene la conformación de el Portafolio de Servicios.</t>
  </si>
  <si>
    <t>Desarrollar una estrategia para gestionar recursos adicionales frente al Ministerio de Educación Nacional.</t>
  </si>
  <si>
    <t>Presentar ante el Ministerio de Hacienda y de Educación propuesta.</t>
  </si>
  <si>
    <t>Sistematizar los aspectos administrativos, relacionados con la suscripción de convenios para hacer el trámite más eficaz.</t>
  </si>
  <si>
    <t>Realizar ajustes al aplicativo de acuerdo a los requerimientos y parámetros establecidos por la Oficina de Convenios</t>
  </si>
  <si>
    <t>Número de ajustes requeridos/Número de ajustes realizados</t>
  </si>
  <si>
    <t>Número de estrategias implementadas de recaudo efectivo / x
estrategias programadas * 100</t>
  </si>
  <si>
    <t>Realizar seguimiento a la cartera de la Universidad y recuperar hasta un 70% de las cuentas por cobrar que genera la Universidad mensualmente, rindiendo el informe sobre el comportamiento</t>
  </si>
  <si>
    <t xml:space="preserve">Número de cuentas Elaboradas/Número de cuentas recuperadas
Número de informes del estado de la cartera  / 12 informes programados * 100
</t>
  </si>
  <si>
    <t>Establecer un sistema de alerta temprana, que permita llevar un control más riguroso sobre la ejecución presupuestal.</t>
  </si>
  <si>
    <t xml:space="preserve">Revisión  mensual de la ejecución generada por el SIAFI por centro de costos y Unidad ejecutora </t>
  </si>
  <si>
    <t>Número de ejecuciones presupuestales por unidad y centro de costos generadas por el SIAFI revisadas/Número de ejecuciones presupuestales por unidad y centro de costos generadas por el SIAFI *100</t>
  </si>
  <si>
    <t>5:     CULTURA INSTITUCIONAL E IDENTIDAD UPETECISTA</t>
  </si>
  <si>
    <t xml:space="preserve">Incluir, dentro del Programa de Capacitación que cada año se formula para el personal administrativo de la Universidad, jornadas cuyo tema sea la cultura de gestión, que incentiven la creatividad y el trabajo en equipo, mejoren el clima organizacional y promuevan los principios de autogestión y autocontrol de las actividades desarrolladas.  </t>
  </si>
  <si>
    <t>Identificar lar necesidades de capacitación del personal</t>
  </si>
  <si>
    <t>Humanos
Tecnológicos
$50.000.000</t>
  </si>
  <si>
    <t>MÓNICA EDELMIRA RAMÍREZ G
Coordinador Grupo Talento Humano</t>
  </si>
  <si>
    <t>Adoptar por Resolución Rectoral el Programa de Capacitación de los Servidores Públicos para el año 2007</t>
  </si>
  <si>
    <t>Lograr que el 80% de las unidades académico-administrativas remitan oportunamente copia de las actas a la OCEGU</t>
  </si>
  <si>
    <t xml:space="preserve">
Revisión de la actual normatividad interna sobre evaluación de la gestión y lograr su actualización a través de una resolución.
</t>
  </si>
  <si>
    <t>Lograr que el 100% las Unidades académico-administrativas que no tienen directa responsabilidad en acciones del Plan de Desarrollo 2007-2010, formulen sus propios planes de acción de cada vigencia, brindando la correspondiente capacitación.</t>
  </si>
  <si>
    <t>Número Unidades académico-administrativas remiten informes/Todas áreas deben remitir actas*100</t>
  </si>
  <si>
    <t>Proyecto 2. Procesos de Planeación Orientados a la Gestión Administrativa Institucional</t>
  </si>
  <si>
    <t xml:space="preserve">Incluir, dentro de los programas de capacitación anuales, jornadas con temas que brinden herramientas para la construcción de una cultura de  planeación y control de los procesos que se ejecutan en el desarrollo de las actividades adelantadas por los funcionarios en cada una sus áreas de desempeño. </t>
  </si>
  <si>
    <t xml:space="preserve">Mantener, ampliar y mejorar continuamente el Sistema de Gestión de Calidad Institucional, el cual siguiendo el ciclo Planear, Hacer, Verificar y Actuar, permita contar con una herramienta de planeación y control. </t>
  </si>
  <si>
    <t>Agendar dentro de la Jornada Anual de Inducción y reinducción el tema de Planeaciòn y Control de los Procesos desde el SGC</t>
  </si>
  <si>
    <t>Jornadas realizadas/Jornadas Programadas</t>
  </si>
  <si>
    <t>Efectuar dos revisiones por la Alta Dirección al SGC</t>
  </si>
  <si>
    <t>JOHN WILLIAM ROSSO MURILLO
Representante Alta Dirección SGC
MANUEL ANTONIO NIÑO F.
Coordinador SGC</t>
  </si>
  <si>
    <t>Número Revisiones realizadas/Número revisiones programadas*100</t>
  </si>
  <si>
    <t>Implementar acciones correctivas o preventivas que permitan la Mejora Continua de los Procesos y del SGC</t>
  </si>
  <si>
    <t>Número acciones implementadas/Número acciones tomadas*100</t>
  </si>
  <si>
    <t>Desarrollar cronograma de actividades, para evaluar su avance y cumplimiento</t>
  </si>
  <si>
    <t>2.      CULTURA, IDENTIDAD E IMAGEN INSTITUCIONAL</t>
  </si>
  <si>
    <t xml:space="preserve">Elaborar el plan de capacitación 2008,  con base en las necesidades de los grupos de investigación
</t>
  </si>
  <si>
    <t xml:space="preserve">Elaborar 1 convocatoria para la organización de eventos de carácter científico
</t>
  </si>
  <si>
    <t xml:space="preserve">Promover y apoyar  la participación de docentes-investigadores, jóvenes y semilleros  a 50 eventos de carácter científico  nacionales y de 30 a eventos internacionales en calidad de ponentes
</t>
  </si>
  <si>
    <t>No. Docentes apoyados, estudiantes apoyados y jóvenes apoyados, en calidad de ponentes a eventos nacionales e internacionales</t>
  </si>
  <si>
    <t xml:space="preserve">
Promover la participación de grupos semilleros de investigación en 2 talleres de formación.</t>
  </si>
  <si>
    <t>Promover la organización y coordinación de eventos , seminarios, cursos, por parte  de  directores de centros de investigación, grupos de investigación y asesores de investigación  en eventos de carácter local, regional y nacional</t>
  </si>
  <si>
    <t xml:space="preserve">
Realizar 1 taller sobre el tema de "indexación de Revistas" dirigido a los editores de revistas de la Universidad.
</t>
  </si>
  <si>
    <t>Proyecto 1: Divulgación del Conocimiento</t>
  </si>
  <si>
    <t>UNIDAD DE RELACIONES EXTERNAS Y CONVENIOS
VICERRECTORIA ACADEMICA
UNIDAD DE EXTENSION Y CONSULTORIA</t>
  </si>
  <si>
    <t>Aprovechar las necesidades en este campo de otras Universidades, mediante invitaciones e intercambios. Tener en cuenta las posibilidades que ofrece Bienestar Universitario (residencia, alimentación, entre otros).</t>
  </si>
  <si>
    <t>Elaborar una propuesta de eventos internacionales a desarrollar, para divulgar el conocimiento</t>
  </si>
  <si>
    <t>Humanos</t>
  </si>
  <si>
    <t>Elaborar y presentar una propuesta de proyecto de Estatuto de Personal Académico  ante el Consejo Académico</t>
  </si>
  <si>
    <t>Documento
Acta Consejo Académico</t>
  </si>
  <si>
    <t>ILBA</t>
  </si>
  <si>
    <t>Documento proyecto de Estatuto</t>
  </si>
  <si>
    <t>Incorporar en el nuevo estatuto de personal Académico, un capítulo sobre estímulos a los docentes,  donde se incluya la producción y desempeño académico</t>
  </si>
  <si>
    <t>No. Total de investigadores exaltados/No. Total de investigadores con derecho</t>
  </si>
  <si>
    <t>GUILLERMO BUITRAGO ROJAS
Vicerrector Académico
Enrique Vera López
Director de Investigaciones</t>
  </si>
  <si>
    <t>GUILLERMO BUITRAGO ROJAS
Vicerrector Académico
Lucia Carlota Rodríguez Barreto
Coordinadora Unidad de Política Social</t>
  </si>
  <si>
    <t>GUILLERMO BUITRAGO ROJAS
Vicerrector Académico 
Enrique Vera López
Director de Investigaciones</t>
  </si>
  <si>
    <t xml:space="preserve">Resolución  </t>
  </si>
  <si>
    <t>VICERRECTORIA ACADEMICA
DIRECCION DE INVESTIGACIONES</t>
  </si>
  <si>
    <t>Aplicar periódicamente encuestas de satisfacción de usuarios de los procesos misionales del SGC</t>
  </si>
  <si>
    <t>JOHN WILLIAM ROSSO MURILLO
Director Administrativo y Financiero
MANUEL ANTONIO NIÑO F.
Coordinador SGC</t>
  </si>
  <si>
    <t>Implementar un buzón de sugerencias para el SGC, tramitando las sugerencias  presentadas</t>
  </si>
  <si>
    <t>Incluir, dentro del Programa de Capacitación que cada año se formula para el personal, jornadas que fomenten el conocimiento de los símbolos universitarios, como identidad institucional.</t>
  </si>
  <si>
    <t>Efectuar una campaña de promoción de los símbolos, himno, misión, visión, objetivos, a través de medios impresos</t>
  </si>
  <si>
    <t>Campañas realizadas/Campañas programadas</t>
  </si>
  <si>
    <t>VICERRECTOR ACADÉMICO
FACULTADES
LIDERES DE PROCESOS
DIRECTORES DE ESCUELAS</t>
  </si>
  <si>
    <t>Promover el liderazgo en el interior de la Universidad.</t>
  </si>
  <si>
    <t>Realizar un taller de liderazgo y trabajo en equipo con los Directivos de la UPTC</t>
  </si>
  <si>
    <r>
      <t>Proyecto 2.</t>
    </r>
    <r>
      <rPr>
        <b/>
        <sz val="9"/>
        <rFont val="Times New Roman"/>
        <family val="1"/>
      </rPr>
      <t xml:space="preserve">        </t>
    </r>
    <r>
      <rPr>
        <b/>
        <sz val="9"/>
        <rFont val="Arial"/>
        <family val="2"/>
      </rPr>
      <t>Estímulos a la Participación Universitaria en los Programas de Bienestar</t>
    </r>
  </si>
  <si>
    <t xml:space="preserve">Brindar alternativas  de participación e intervención permanentes, que contribuyan a mejorar la calidad de vida de los integrantes de la comunidad universitaria, mediante la realización de una jornada  de 8 días por semestre, en donde se aborden temas, como: factores de riesgo psicosocial en el consumo de sustancias psicoactivas, arte de la comunicación, juventud y liderazgo, la tercera edad, encuentros deportivos, entre otros.             </t>
  </si>
  <si>
    <t>usuarios del servicio/ demanda proyectada *100
Actividades realizadas/Actividades proyectadas* 100</t>
  </si>
  <si>
    <t>Realizar una Jornada de Promoción de Estilos de Vida Saludable.</t>
  </si>
  <si>
    <t>Numero de Jornadas realizadas/Numero Jornadas programadas</t>
  </si>
  <si>
    <t>Fomentar y posicionar a la Universidad, como Institución promotora del deporte, la cultura y el folclor.</t>
  </si>
  <si>
    <t>Promocionar, divulgar e implementar las diferentes manifestaciones culturales recreativas a través del desarrollo de 120 actividades con cubrimiento a 21760 usuarios y/o servicios</t>
  </si>
  <si>
    <t>Organizar, promocionar, divulgar, ejecutar y evaluar las actividades deportivas a nivel formativo a través del desarrollo de 66 actividades con cubrimiento de 4.535 usuarios y/o servicios</t>
  </si>
  <si>
    <t>Organizar, promocionar, divulgar, ejecutar y evaluar las actividades deportivas a nivel representativo a través del desarrollo de 52 actividades con cubrimiento de 1062 usuarios y/o servicios</t>
  </si>
  <si>
    <t>Participar en eventos internos, de extensión a nivel municipal, departamental, regional, nacional, programados por las asociaciones Universitarias</t>
  </si>
  <si>
    <t>Nº eventos programados/Nº eventos en los cuales se participó</t>
  </si>
  <si>
    <t>Conocer las características socioeconómicas y culturales de los estudiantes de la UPTC, con el fin de obtener información precisa de la población, y de esta manera potenciar los servicios académicos y administrativos.</t>
  </si>
  <si>
    <t>Nº de fichas diligenciadas/Estudiantes matriculados en 1 sem</t>
  </si>
  <si>
    <t>Crear el sistema de información de los servicios de Bienestar Universitario.</t>
  </si>
  <si>
    <t>Proyecto 1:  Relaciones Sociales Constructivas</t>
  </si>
  <si>
    <t xml:space="preserve">Capacitar y sensibilizar a la comunidad universitaria respecto del uso de las herramientas existentes para la promoción de la cultura de la resolución de conflictos.  </t>
  </si>
  <si>
    <t>Numero de funcionarios capacitados</t>
  </si>
  <si>
    <t>Acudir periódicamente al ejercicio y labor de los comités de Convivencia Laboral.</t>
  </si>
  <si>
    <t>Actas
Casos tramitados/casos presentados</t>
  </si>
  <si>
    <t xml:space="preserve">Planear y ejecutar las jornadas de inducción y reinducción del personal administrativo de la Universidad, para facilitar su adaptación laboral. </t>
  </si>
  <si>
    <t>Establecer, ejecutar y hacer seguimiento de programas y políticas de incentivos para el personal administrativo de la Institución.</t>
  </si>
  <si>
    <t>Incluir, en la normatividad, otras situaciones especiales de admisión  y estímulos financieros por buen rendimiento académico.</t>
  </si>
  <si>
    <t>Organizar el directorio de egresados y crear un centro de información y comunicación con los egresados en la Universidad</t>
  </si>
  <si>
    <t xml:space="preserve">Crear un centro de información que  se relacione con rutas de empleo y ocupación de los egresados. </t>
  </si>
  <si>
    <t>Fomentar la vinculación Universidad-egresados a través de protocolos concretos</t>
  </si>
  <si>
    <t>Proyecto 2:  Institucionalización del Sistema de Egresados</t>
  </si>
  <si>
    <t>Crear una asociación que reúna las diversas asociaciones que existen por profesiones</t>
  </si>
  <si>
    <t>Fortalecer la Oficina de Egresados.</t>
  </si>
  <si>
    <t>Proyecto 2.        Capacitación Docente</t>
  </si>
  <si>
    <t>Proyecto 4.        Orientación y Seguimiento Académico</t>
  </si>
  <si>
    <t>Proyecto 1.        Información y Seguimiento a los Egresados</t>
  </si>
  <si>
    <t>Proyecto 2.        Modernización de Laboratorios</t>
  </si>
  <si>
    <t>Lograr que  8 programas académicos desarrollen el proceso de autoevaluación voluntario</t>
  </si>
  <si>
    <t>No. Programas autoevaluados/No. Programas proyectados</t>
  </si>
  <si>
    <t xml:space="preserve">Informe </t>
  </si>
  <si>
    <t>No. Convenios suscritos/No. Convenios programados</t>
  </si>
  <si>
    <t>Recibir visitas de pares Académicos para el registro calificado de las dos maestrías y evaluar informe</t>
  </si>
  <si>
    <t>Visitas recibidas</t>
  </si>
  <si>
    <t>Desarrollar cursos de capacitación en manejo de aula virtual Moodle dirigido a 50 docentes</t>
  </si>
  <si>
    <t>#docentes capacitados/# docentes programados</t>
  </si>
  <si>
    <t>Fijar mediante Acuerdo del CSU, una comisión que analice y presente propuesta sobre nuevo estatuto de personal docente</t>
  </si>
  <si>
    <t>Acuerdo CSU</t>
  </si>
  <si>
    <t>Incluir en la Jornada de la Investigación, un acto que permita exaltar la labor de los docentes investigadores</t>
  </si>
  <si>
    <t>Exaltar en la fecha de cumpleaños de la Universidad, en acto especial a los docentes con 20 años de desempeño en la docencia</t>
  </si>
  <si>
    <t>Realizar convenios e intercambio de experiencias con otras instituciones educativas, para la construcción de nuevas ofertas académicas en el  ámbito internacional.</t>
  </si>
  <si>
    <t>Efectuar un rediseño de la red,  ampliando la red de datos por trasmisión inalámbrica</t>
  </si>
  <si>
    <t>Humanos
Tecnológicos
$250.000.000</t>
  </si>
  <si>
    <t>Realizar dos campañas dirigidas a los usuarios  a través de medios visuales sobre el buen trato al material bibliográfico  y normas de comportamiento en las Bibliotecas</t>
  </si>
  <si>
    <t>Humanos: Profesional Especializado, Psicólogo Practicante, Funcionarios
Tecnológicos: Computadores</t>
  </si>
  <si>
    <t xml:space="preserve">Efectuar 5 talleres para los Servidores Públicos de las Bibliotecas, a través de las psicólogas practicantes </t>
  </si>
  <si>
    <t>Humanos:  Profesional Especializado, Psicólogo Practicante, Funcionarios
Tecnológicos: Computadores</t>
  </si>
  <si>
    <t xml:space="preserve">Lograr que el 100% de los Servidores Públicos de la Biblioteca participen en las Jornadas de Inducción y sensibilización </t>
  </si>
  <si>
    <t>Humanos: 1 Profesional Especializado y Funcionarios
Tecnológicos: Computadores</t>
  </si>
  <si>
    <t xml:space="preserve">Humanos: 2 Técnicos Administrativos, 2 Auxiliares  
Tecnológicos: Computadores
</t>
  </si>
  <si>
    <t>Diseñar y elaborar boletines,  plegables para difundir los servicios y enviar oficio escrito a la Emisora solicitando efectuar cuñas diarias para promocionar el material Bibliográfico y nuestras Bases de Datos.</t>
  </si>
  <si>
    <t>Humanos: 1 Profesional Especializado, 5 Profesionales Universitarios 
Tecnológicos: Computadores
Financieros: $2.000.000</t>
  </si>
  <si>
    <t xml:space="preserve">Humanos:  5 Profesionales Universitarios, 5 Técnicos 
Tecnológicos: Computadores
</t>
  </si>
  <si>
    <t xml:space="preserve">Humanos: 2 Profesional y 5 Profesionales Universitarios
Tecnológicos: Computador
</t>
  </si>
  <si>
    <t xml:space="preserve">Humanos: 2 Profesional y 5 Profesionales Universitarios 
Tecnológicos: Computadores
</t>
  </si>
  <si>
    <t>Revisar, actualizar y aprobar el Acuerdo por el cual se definen, organizan y reglamentan los estudios de posgrado de la UPTC.</t>
  </si>
  <si>
    <t>Adecuar los posgrados para el cumplimiento de las normas vigentes</t>
  </si>
  <si>
    <t>Asignar docentes de la UPTC para la realización de actividades académicas en los posgrados.</t>
  </si>
  <si>
    <t>Apoyar administrativa y financieramente los posgrados, para su desarrollo y obtención de los registros calificados, en su proceso de acreditación.</t>
  </si>
  <si>
    <t>Revisar y mejorar los Sistemas de Información de la Universidad en cuanto el registro académico de los posgrados.</t>
  </si>
  <si>
    <t>VICERRECTORIA ACADEMICA
EDUCACION VIRTUAL</t>
  </si>
  <si>
    <t>VICERRECTORIA ACADEMICA
UNIDAD DE POLITICA SOCIAL
ASESORA RECTORIA
FACULTADES
ESCUELAS</t>
  </si>
  <si>
    <t>ALFONSO LOPEZ DIAZ
Rector</t>
  </si>
  <si>
    <t>Acuerdo</t>
  </si>
  <si>
    <t>Mediante Acuerdo del CSU,  crear el plan, para los estudiantes y lograr su reglamentación</t>
  </si>
  <si>
    <t>Identificar causas potenciales de deserción estudiantil.</t>
  </si>
  <si>
    <t>Distinguir causas potenciales de mortalidad académica.</t>
  </si>
  <si>
    <t>Actualizar semestral la herramienta informática  “Sistema de prevención y atención a la deserción de educación superior-spadies” y seguir la utilización de dicha  herramienta.</t>
  </si>
  <si>
    <t xml:space="preserve">RECTORIA
VICERRECTORIA ACADEMICA
ASESOR RECTORIA </t>
  </si>
  <si>
    <t>Proyecto 9 ACTUALIZACION DEL REGLAMENTO ESTUDIANTIL</t>
  </si>
  <si>
    <t>Cumplimiento, alcance</t>
  </si>
  <si>
    <t>3/372007</t>
  </si>
  <si>
    <t>9/16</t>
  </si>
  <si>
    <t>No. De personas capacitadas en el diseño de cursos virtuales</t>
  </si>
  <si>
    <t>Capacitar 30 personas en diseño de cursos virtuales</t>
  </si>
  <si>
    <t>No. De planes de mejoramiento ejecutados /No de planes de Mejoramiento planeados</t>
  </si>
  <si>
    <t>Un informe</t>
  </si>
  <si>
    <t>Crear programas teniendo presente los ciclos propedéuticos.</t>
  </si>
  <si>
    <t>uno</t>
  </si>
  <si>
    <t>Gladys malaver y sofia
 acuerdo  037 de 2006</t>
  </si>
  <si>
    <t xml:space="preserve">Articulo 77 de la propuesta en estudio y 33
</t>
  </si>
  <si>
    <t>Pendiente</t>
  </si>
  <si>
    <t>Pendiente informe</t>
  </si>
  <si>
    <t>No. De becas por puntaje</t>
  </si>
  <si>
    <t>No. De becas adicionales / No. De becas de apoyo</t>
  </si>
  <si>
    <t>Coordinar con 2 entidades financieras el otorgamiento de créditos o préstamos a estudiantes</t>
  </si>
  <si>
    <t>Crear una beca en cada programa académico, para los aspirantes admitidos que tienen el puntaje más alto en cada uno de éstos o para los aspirantes  admitidos que, en lo nacional o departamental, hayan obtenido los puntajes más altos en las pruebas del Examen de Estado.</t>
  </si>
  <si>
    <t>Ampliar los servicios de apoyo económico que actualmente se ofrecen a los estudiantes.</t>
  </si>
  <si>
    <t>Gestionar ante entidades financieras, la viabilidad de otorgar créditos o préstamos asequibles a los estudiantes de la Institución.</t>
  </si>
  <si>
    <t>VICERRECTORIA ACADÉMICA
EDUCACIÓN VIRTUAL</t>
  </si>
  <si>
    <t xml:space="preserve">EDGAR NELSON LÓPEZ L.
Director Educación Virtual
</t>
  </si>
  <si>
    <t>JONH William Rosso, Director Administrativa
Guillermo Buitrago  Vicerrectoría Académica
Diana Plata  - Grupo organización y Sistemas
Edgar Nelson López L, Director Educación virtual</t>
  </si>
  <si>
    <t xml:space="preserve">VICERRECTORIA ACADÉMICA
GRUPO DE ORGANIZACIÓN Y SISTEMAS
EDUCACIÓN VIRTUAL
</t>
  </si>
  <si>
    <t>Establecer una nueva cultura digital en pro de la comunicación efectiva, apoyada en la implementación del sistema de correo electrónico, el portal Web de la Institución y el sitio Web de intranet.</t>
  </si>
  <si>
    <t xml:space="preserve">Creación e implementación 300 usuarios nuevo correo
Actualización portal Web </t>
  </si>
  <si>
    <t>PROGRAMA DE POLÍTICA ACADEMICA:</t>
  </si>
  <si>
    <t>GUILLERMO BUITRAGO ROJAS
Vicerrector Académico
RIGAUD SANABRIA MARÍN
Asesor Vicerrectoría Académica</t>
  </si>
  <si>
    <t>Número de programas reestructurados/Total posgrados programados a  reestructurar</t>
  </si>
  <si>
    <t>VICERRECTORIA ACADEMICA
FACULTADES
PROGRAMAS ACADÉMICOS DE POSGRADO</t>
  </si>
  <si>
    <t>VICERRECTORIA ACADEMICA
FACULTADES
PROGRAMAS ACADÉMICOS DE PREGRADO</t>
  </si>
  <si>
    <t>Identificar tres proyectos empresariales y buscarle apoyo a través del proyecto MIDAS de USA</t>
  </si>
  <si>
    <t xml:space="preserve">Humanos
Tecnológicos </t>
  </si>
  <si>
    <t>Aprobación de MIDAS</t>
  </si>
  <si>
    <t>Definir comités técnicos por Facultad, con participación de grupos de investigación
Promover la modernización de la gestión administrativa y financiera de la investigación  y mediante la implementación del Sistema de Gestión de investigaciones SGI</t>
  </si>
  <si>
    <t xml:space="preserve">Elaborar y aprobar convocatoria dirigida a grupos categoría  A y B
Promover el reconocimiento y escalafonamiento de 20 grupos de investigación,  ante COLCIENCIAS
</t>
  </si>
  <si>
    <t>Documentos de Módulos</t>
  </si>
  <si>
    <t xml:space="preserve">Humanos
Tecnológicos 
</t>
  </si>
  <si>
    <t>Realizar una campaña intrauniversidad, para desarrollar el criterio de Emprenderismo, relacionado con los recursos de la Universidad.</t>
  </si>
  <si>
    <t>Desarrollar procesos de inducción al tema del Emprenderismo a través de una charla por lo menos en el 50'% de las Facultades</t>
  </si>
  <si>
    <t>Facultada des Visitadas/Total Facultades Programadas</t>
  </si>
  <si>
    <t>Realizar  1 seminario sobre la Propiedad Intelectual en el ámbito Universitario, Derechos de Autor y Propiedad Industrial</t>
  </si>
  <si>
    <t>Presentar un informe de avances en el desarrollo del Estatuto Académico (Sistema de investigación universitario)</t>
  </si>
  <si>
    <t>Aprobar y asignar recursos de convocatoria a 70  proyectos de investigación y tesis de grado de maestría y doctorado de capital semilla</t>
  </si>
  <si>
    <t>ERNESTO PINO DUSSAN
Unidad de Estensión y Consultoria</t>
  </si>
  <si>
    <t>UNIDAD EXTENSION Y CONSULTORIA</t>
  </si>
  <si>
    <t>RECTORIA
DIRECCION DE INVESTIGACIONES
UNIDAD EXTENSION Y CONSULTORIA</t>
  </si>
  <si>
    <t>Humanos
Tecnològicos
$426.259.721</t>
  </si>
  <si>
    <t>ALFONSO LOPEZ DIAZ 
Rector
LUIS A. TORO VALERO
Jefe Oficina Planeación
WILLIAM ROSSO M.
Director Administrativo y Financiero</t>
  </si>
  <si>
    <t>Vr. Ejectutado/Vr. Proyectado*100</t>
  </si>
  <si>
    <t>Humanos
614.152.239</t>
  </si>
  <si>
    <t>Humanos
tecnológicos
$300.000.000</t>
  </si>
  <si>
    <t>Humanos
Tecnológicos
$350.000.000</t>
  </si>
  <si>
    <t>Vr. Recursos Ejecutados/Vr. Recursos proyectados*100</t>
  </si>
  <si>
    <t>Adecuar espacios para docencia, investigaciòn y extensiòn</t>
  </si>
  <si>
    <t>Humanos
Tecnológicos
$102.435.584</t>
  </si>
  <si>
    <t>Vr. Recursos ejecutados/Vr. Recursos proyectados*100</t>
  </si>
  <si>
    <t>Adquirir equipos, con el fin de adecuar y dotar aulas de la Universidad Pedagógica y Tecnológica de Colombia, con recursos tecnológicos que permitan la utilización de materiales y equipos audiovisuales, acordes con la tecnología.</t>
  </si>
  <si>
    <t>Incentivos otorgados/Incentivos solicitados</t>
  </si>
  <si>
    <t xml:space="preserve">Establecer programas para readaptación, por retiro del servicio, del personal administrativo. </t>
  </si>
  <si>
    <t>Adoptar el plan Apoyo Asistido para el retiro laboral</t>
  </si>
  <si>
    <t xml:space="preserve">Plan  </t>
  </si>
  <si>
    <t xml:space="preserve">Reunir el Comité General de Convivencia Laboral y tramitar los casos  presentados </t>
  </si>
  <si>
    <r>
      <t>Proyecto 1.</t>
    </r>
    <r>
      <rPr>
        <b/>
        <sz val="9"/>
        <rFont val="Times New Roman"/>
        <family val="1"/>
      </rPr>
      <t xml:space="preserve">        </t>
    </r>
    <r>
      <rPr>
        <b/>
        <sz val="9"/>
        <rFont val="Arial"/>
        <family val="2"/>
      </rPr>
      <t>Gestión del Talento Humano</t>
    </r>
  </si>
  <si>
    <t>COORDINACIÓN GRUPO TALENTO HUMANO</t>
  </si>
  <si>
    <t xml:space="preserve">Elaborar y adoptar programas anuales de capacitación, para el personal de la Universidad. </t>
  </si>
  <si>
    <t xml:space="preserve">Hacer seguimiento a la ejecución de los programas de capacitación y su impacto en el desarrollo de los procesos.  </t>
  </si>
  <si>
    <t>Presentar un informe semestral sobre el cumplimiento de Programa Anual de Capacitación</t>
  </si>
  <si>
    <t xml:space="preserve">Elaborar, objetiva y técnicamente, los manuales de perfiles y competencias del personal administrativo de la Universidad.  </t>
  </si>
  <si>
    <t>Adelantar la actualización del Manual de Requisitos por Competencias del personal Administrativo de la UPTC, presentando el respectivo proyecto</t>
  </si>
  <si>
    <t>Humanos
Tecnológicos
$11.500.000</t>
  </si>
  <si>
    <t>Definir los perfiles y competencias del personal  administrativo; efectuar procesos de vinculación que aseguren el cumplimiento de los requisitos establecidos.</t>
  </si>
  <si>
    <t>Aplicar las herramientas para identificación de perfiles y establecer un proyecto de los mismos</t>
  </si>
  <si>
    <t xml:space="preserve">Establecer, ejecutar y hacer seguimiento a los programas de incentivos y bienestar universitario para el personal administrativo.  </t>
  </si>
  <si>
    <t>Otorgar incentivos a los funcionarios con derecho a ello.-</t>
  </si>
  <si>
    <t xml:space="preserve">Identificar y analizar los sistemas de evaluación de desempeño y seguimiento de gestión con que cuenta la Institución. </t>
  </si>
  <si>
    <t>Efectuar las etapas del procedimiento de evaluación de desempeño dentro de la vigencia, y el análisis de las mismas</t>
  </si>
  <si>
    <t>Efectuar capacitación para el conocimiento e implementación de los sistemas de evaluación de desempeño y seguimiento de gestión.</t>
  </si>
  <si>
    <t>Realizar una jornada de capacitación sobre la aplicación del procedimiento de evaluación del desempeño a los funcionarios de la UPTC</t>
  </si>
  <si>
    <t>Capacitar y sensibilizar a los servidores públicos de la Universidad, acerca de la importancia que tiene la fijación de políticas de trabajo, basadas en modelos objetivos de control de la gestión.</t>
  </si>
  <si>
    <t>Dictar cinco talleres sobre la Gestión basada en procesos e indicadores SGC</t>
  </si>
  <si>
    <t>Talleres realizados /Talleres programados</t>
  </si>
  <si>
    <t xml:space="preserve">Definir herramientas de control de gestión y seguimiento a la implementación de las mismas. </t>
  </si>
  <si>
    <t>Rendir informes de cumplimiento de la gestión del SGC, para evaluar el cumplimiento de indicadores del mismo  en la revisión por la Dirección</t>
  </si>
  <si>
    <t>Porcentaje de cumplimiento de indicadores</t>
  </si>
  <si>
    <t>Desarrollar el Estatuto de Personal Administrativo</t>
  </si>
  <si>
    <t>Mantener y hacer seguimiento de los procesos de Gestión de Talento Humano, que contemplen actividades, cuyo norte sea la aplicación y ejecución al Estatuto de Personal Administrativo</t>
  </si>
  <si>
    <t>Establecer programas de relevo generacional del personal administrativo</t>
  </si>
  <si>
    <t>Adoptar un programa para el personal que salga pensionado</t>
  </si>
  <si>
    <t>Número de pensionados participantes/Total personal a pensionar*100</t>
  </si>
  <si>
    <t>Proyecto 3:  Programa de Salud Ocupacional</t>
  </si>
  <si>
    <t>Elaborar bases de datos de condiciones de salud, condiciones de trabajo, accidentalidad, ausentismo e indicadores de evaluación.</t>
  </si>
  <si>
    <t>Capacitar a los funcionarios para el diligenciamiento oportuno del formato único de reporte de accidente de trabajo.</t>
  </si>
  <si>
    <t xml:space="preserve">Actualizar, anualmente, las estadísticas propias del programa. </t>
  </si>
  <si>
    <t>Hacer seguimiento a índices de accidentalidad, frecuencia, severidad e índice de lesiones incapacitantes.</t>
  </si>
  <si>
    <t>Desarrollar reuniones de sensibilización, por áreas académicas y administrativas, para socializar el programa de salud ocupacional.</t>
  </si>
  <si>
    <t>Revisar y divulgar la Política de Salud Ocupacional.</t>
  </si>
  <si>
    <t>Capacitar a los funcionarios sobre derechos y deberes dentro del sistema general de riesgos profesionales.</t>
  </si>
  <si>
    <t>Capacitar, por medio de talleres, sobre reconocimiento de factores de riesgo,  y sobre dichos riesgos existentes por ocupación.</t>
  </si>
  <si>
    <t>Fomentar jornadas de salud ocupacional.</t>
  </si>
  <si>
    <t>Diseñar los  protocolos e implementarlos.</t>
  </si>
  <si>
    <t>Elaborar, imprimir y entregar la cartilla anual del Programa de Salud Ocupacional.</t>
  </si>
  <si>
    <t>Proyecto Estatuto Académico</t>
  </si>
  <si>
    <t>Otorgar las comisiones de estudios solicitadas por los docentes,  que reúnan los requisitos establecidos por la Universidad</t>
  </si>
  <si>
    <t>FECHA INICIO
(de/mm/aaaa)</t>
  </si>
  <si>
    <t>Apoyar a estudiantes de posgrado mediante cátedra interna, monitorias y becas estipuladas por la Universidad.</t>
  </si>
  <si>
    <t>Dar a 10 estudiantes de Maestrías de la UPTC, cátedra en programas académicos de pregrado</t>
  </si>
  <si>
    <t>Elaborar un formato para recopilación de información de docencia, investigación y extensión de los posgrados, solicitando información a las Escuelas de Posgrados y obtener al menos información e 20 Posgrados-</t>
  </si>
  <si>
    <t>Lograr la divulgación de los posgrados ofrecidos por la Universidad, para el primer semestre de 2008, a través de un periódico local y frecuentes cuñas en la emisora de la Universidad</t>
  </si>
  <si>
    <t xml:space="preserve">Humanos, 
Tecnológicos 
Locativos
190,000,000
</t>
  </si>
  <si>
    <t>Capacitar a 30 docentes de ingreso y ascenso en escalafón, en las TICs, mediante un diplomado sobre generación de contenidos ON LINE</t>
  </si>
  <si>
    <t>Realizar una video conferencias dirigidas a 20 docentes en herramientas tecnológicas de apoyo a la docencia</t>
  </si>
  <si>
    <t>Crear  las bases de datos de condiciones  de salud y trabajo de los funcionarios de la Universidad</t>
  </si>
  <si>
    <t>Bases Creadas</t>
  </si>
  <si>
    <t>Alimentar base de datos de diagnóstico de condiciones de salud y trabajo, de accidentalidad</t>
  </si>
  <si>
    <t>Base de datos actualizadas/Base de datos programadas</t>
  </si>
  <si>
    <t>Reportar el 100% de accidentes de trabajo  informados por los funcionarios</t>
  </si>
  <si>
    <t>Incluir en la agenda de inducción lo correspondiente a factores de Riesgo</t>
  </si>
  <si>
    <t>Número procedimientos elaborados/Número procedimientos programados</t>
  </si>
  <si>
    <t>Diseñar la Cartilla de programa de Salud ocupacional</t>
  </si>
  <si>
    <t>Ejecución presupuestal</t>
  </si>
  <si>
    <t>Proyecto 2.         Recursos de Cooperación Internacional, Alianzas Estratégicas, Donaciones, Aportes de Entes Territoriales y Nuevos Recursos del Estado</t>
  </si>
  <si>
    <t>Definir estrategias de recaudo efectivo sobre los
ingresos programados por la Universidad.</t>
  </si>
  <si>
    <t>Crear el Comité administrativo y fomentar su operativización</t>
  </si>
  <si>
    <t>Presentar proyecto de Acuerdo por medio del cual se crea</t>
  </si>
  <si>
    <t>Humanos
Tecnológico</t>
  </si>
  <si>
    <t>HELENA PRADILLA RUEDA
Patrimonio Arqueológico</t>
  </si>
  <si>
    <t>Crear el Comité y fomentar su operativización.</t>
  </si>
  <si>
    <t>Efectuar seguimiento a la implementación de las políticas y lineamientos establecidos.</t>
  </si>
  <si>
    <t>Monitorear las actividades y acciones del plan de Manejo del Patrimonio Arqueológico, presentando un informe de los avances y acciones a seguir de conformidad con la evaluación resultante</t>
  </si>
  <si>
    <t>Fomentar la creación del Comité Administrativo y fomentar su funcionamiento cabal</t>
  </si>
  <si>
    <t>Gestionar la suscripción de convenios específicos en el tema.</t>
  </si>
  <si>
    <t xml:space="preserve">Humanos
Tecnológico
</t>
  </si>
  <si>
    <t>Capacitar a 20 docentes en  el diseño e implementación en la NTCGP_ 1000 a través de un diplomado.</t>
  </si>
  <si>
    <t>Lograr suscribir  un convenio con el SENA, tendiente a establecer alianzas para la creación de programas de Ciclos propedéuticos</t>
  </si>
  <si>
    <t xml:space="preserve">pasar  al  lineamiento uno programa 7 proyecto 3 ítem 156
</t>
  </si>
  <si>
    <t>Proyecto 1:  Grupos de Investigación e Institutos de Excelencia</t>
  </si>
  <si>
    <t>DIRECCIÓN DE INVESTIGACIONES</t>
  </si>
  <si>
    <t>Institucionalizar el Sistema de Investigación de la Universidad Pedagógica y Tecnológica de Colombia.</t>
  </si>
  <si>
    <t xml:space="preserve">Elaboración de un documento preliminar ( (Sistema de investigación universitario), participar en los talleres de elaboración de estatuto académico </t>
  </si>
  <si>
    <t xml:space="preserve">Humanos, 
Tecnológicos 
Locativos
$6.000.000
</t>
  </si>
  <si>
    <t>Documento preliminar</t>
  </si>
  <si>
    <t>Informe de avance</t>
  </si>
  <si>
    <t>DIRECCION DE INVESTIGACIONES</t>
  </si>
  <si>
    <t>Elaborar un documento institucional en el que se plasmen áreas y líneas estratégicas de investigación, a partir de resultados e impacto de los grupos de investigación.</t>
  </si>
  <si>
    <t>Elaboración de un documento preliminar del estado del arte de la investigación en la Universidad</t>
  </si>
  <si>
    <t>Establecer estrategias de sostenibilidad para los grupos de investigación categorizados.</t>
  </si>
  <si>
    <t>Promocionar los programas de posgrado a través de los diferentes mecanismos de comunicación, como pagina Web, emisora, periódicos y envío de correspondencia a los estudiantes potenciales.</t>
  </si>
  <si>
    <t>Dotar de al menos 10 elementos (Computador, televisor,  Video Beams, impresora,  grabadoras, DVD, Retroproyector, Software) al Centro de lenguas</t>
  </si>
  <si>
    <t>Proyecto 4:  Movilidad Docente</t>
  </si>
  <si>
    <t>3. COOPERACIÓN E INTERNACIONALIZACIÓN</t>
  </si>
  <si>
    <t>2.INTERNACIONALIZACIÓN DE LA DOCENCIA</t>
  </si>
  <si>
    <t>MIGUEL BARRETO SÁNCHEZ
UREC</t>
  </si>
  <si>
    <t xml:space="preserve">Buscar información relacionada con la Cooperación Internacional en la Internet y a través de contactos en los eventos regionales, nacionales e internacionales  y remitirla a las Facultades para la toma de decisiones </t>
  </si>
  <si>
    <t>MIGUEL BARRETO SÁNCHEZ
Unidad de Relaciones Internacionales</t>
  </si>
  <si>
    <t>LUÍS OTALORA VELANDIA
Decano Facultas Educación
INSTITUTO DE IDIOMAS</t>
  </si>
  <si>
    <t>LUÍS OTALORA VELANDIA
Decano Facultas Educación
Centro de Lenguas</t>
  </si>
  <si>
    <t>VICERRECTORIA ACADEMICA
FACULTAD DE EDUCACION
INSTITUTO DE IDIOMAS
DIRECCIÓN ADMINISTRATIVA Y FINANCIERA</t>
  </si>
  <si>
    <t>3. EXCELENCIA EN LA ADMINISTRACIÓN DEL TALENTO HUMANO</t>
  </si>
  <si>
    <t>FECHA TERMINACIÓN</t>
  </si>
  <si>
    <t>1. PRO-VISIÓN, AJUSTE DE LA NORMATIVIDAD Y PLANEACION INSTITUCIONAL</t>
  </si>
  <si>
    <t>DIRECCIÓN ADMINISTRATIVA Y FINANCIERA
COORDINACIÓN GRUPO TALENTO HUMANO</t>
  </si>
  <si>
    <t>VICERRECTOR ACADÉMICO
FACULTADES
DIRECCIÓN ADMINISTRATIVA Y FINANCIERA
TODAS LAS UNIDADES ACADÉMICO-ADMINISTRATIVAS</t>
  </si>
  <si>
    <t>ALFONSO LOPEZ DÍAZ
Rector</t>
  </si>
  <si>
    <t>SILVESTRE BARRERA SÁNCHEZ
Secretario General</t>
  </si>
  <si>
    <t>LUÍS ALFREDO TORO VALERO
Jefe Oficina de Planeación</t>
  </si>
  <si>
    <t>LUÍS ALFREDO TORO VALERO
Jefe Oficina de Planeación
JOHN WILLIAM ROSSO MURILLO
Director Administrativo y Financiero</t>
  </si>
  <si>
    <t>TODAS LAS ÁREAS</t>
  </si>
  <si>
    <t>RECTORÍA
VICERRECTORIA ACADEMICA
DIRECCIÓN DE INVESTIGACIONES
EXTENSIÓN
DIRECCIÓN ADMINISTRATIVA Y FINANCIERA TODOS LAS UNIDADES ACADÉMICO-ADMINISTRATIVAS</t>
  </si>
  <si>
    <t xml:space="preserve">FORMULACIÓN PLAN DE ACCIÓN                              </t>
  </si>
  <si>
    <t>SISTEMA DE 
GESTIÓN DE LA CALIDAD
UNIDAD DE POLÍTICA SOCIAL</t>
  </si>
  <si>
    <t>LUCIA C. RODRÍGUEZ BARRETO
Coordinadora Unidad Política Social</t>
  </si>
  <si>
    <t>6: GESTIÓN FINANCIERA</t>
  </si>
  <si>
    <t>1.  OPTIMIZACIÓN DE RECURSOS</t>
  </si>
  <si>
    <t>DIRECCIÓN ADMINISTRATIVA Y FINANCIERA</t>
  </si>
  <si>
    <t>DIRECCIÓN ADMINISTRATIVA Y FINANCIERA
ESCUELA DE INGENIERÍA INDUSTRIAL SOGAMOSO
ESCUELA DE ADMINISTRACIÓN EMPRESAS TUNJA</t>
  </si>
  <si>
    <t>6. GESTIÓN FINANCIERA</t>
  </si>
  <si>
    <t>2. GESTIÓN DE NUEVAS FUENTES DE FINANCIACIÓN</t>
  </si>
  <si>
    <t>DIRECCIÓN ADMINISTRATIVA Y FINANCIERA
UNIDAD DE EXTENSIÓN Y CONSULTARÍA</t>
  </si>
  <si>
    <t xml:space="preserve">DIRECCIÓN ADMINISTRATIVA Y FINANCIERA
</t>
  </si>
  <si>
    <t>DIRECCIÓN ADMINISTRATIVA Y FINANCIERA
UNIDAD DE RELACIONES EXTERNAS Y CONVENIOS</t>
  </si>
  <si>
    <t>DIRECCIÓN ADMINISTRATIVA Y FINANCIERA
COORDINACIÓN GRUPO PRESUPUESTO</t>
  </si>
  <si>
    <t>JOHN WILLIAM ROSSO
Director Administrativo y Financiero
FUNCIONARIOS GRUPO DE PRESUPUESTO</t>
  </si>
  <si>
    <t>NOMBRE UNIDAD ACADÉMICO-ADMINISTRATIVA y/o PROCESO:</t>
  </si>
  <si>
    <t>PATRIMONIO ARQUEOLÓGICO.-MUSEOS</t>
  </si>
  <si>
    <t>PATRIMONIO ARQUEOLÓGICO
MUSEOS
RECTORÍA</t>
  </si>
  <si>
    <r>
      <t>Proyecto 2.</t>
    </r>
    <r>
      <rPr>
        <b/>
        <sz val="8"/>
        <rFont val="Times New Roman"/>
        <family val="1"/>
      </rPr>
      <t>Mane</t>
    </r>
    <r>
      <rPr>
        <b/>
        <sz val="8"/>
        <rFont val="Arial"/>
        <family val="2"/>
      </rPr>
      <t>jo Técnico, Registro Nacional y Protección de las Colecciones Existentes en los Museos y Parques Arqueológicos de la UPTC</t>
    </r>
  </si>
  <si>
    <t>PATRIMONIO ARQUEOLÓGICO
COMITÉ ARQUEOLÓGICO</t>
  </si>
  <si>
    <t>Impartir docencia por semestre a 22500 estudiantes en las modalidades presencial y distancia</t>
  </si>
  <si>
    <t xml:space="preserve">NOMBRE LINEAMIENTO PLAN MAESTRO DE DESARROLLO: </t>
  </si>
  <si>
    <t xml:space="preserve"> 1. DESARROLLO ACADÉMICO CURRICULAR</t>
  </si>
  <si>
    <t xml:space="preserve">
VICERRECTORIA ACADEMICA
OFICINA DE AUTOEVALUACION Y ACREDITACIÓN
FACULTADES
PROGRAMAS ACADÉMICOS DE PREGRADO</t>
  </si>
  <si>
    <t>No. talleres realizados/No. Talleres programados.*100</t>
  </si>
  <si>
    <t>VICERRECTORIA ACADEMICA
FACULTADES
OFICINA AUTOEVALUACION Y ACREDITACIÓN</t>
  </si>
  <si>
    <t xml:space="preserve">
RECTORÍA
COMITÉ DE ACREDITACIÓN INSTITUCIONAL</t>
  </si>
  <si>
    <t>Realizar una Jornada de socialización de las ponderaciones con el Comité de Autoevaluación en Institucional</t>
  </si>
  <si>
    <t>Recopilar las fuentes documentales que evidencien el cumplimiento de cada uno de los factores y características, efectuando la gradación y emisión de juicios , socializando ante el Comité de Auto evaluación Institucional</t>
  </si>
  <si>
    <t>Número de documentos recopilados/Número de documentos programados</t>
  </si>
  <si>
    <t>VICERRECTORIA ACADEMICA
AUTOEVALUACION Y ACREDITACIÓN</t>
  </si>
  <si>
    <t>Diligenciar y ejecutar  semestralmente, los planes individuales y colectivos de Trabajo PIT del 100% de los docentes de la UPTC</t>
  </si>
  <si>
    <t>GUILLERMO BUITRAGO ROJAS
Vicerrector Académico. 
MIGUEL BARRETO SÁNCHEZ
Unidad de Relaciones Externas y Convenios</t>
  </si>
  <si>
    <t>GUILLERMO BUITRAGO ROJAS
Vicerrector Académico.
CARMEN SOFÍA GÓMEZ URIBE
Asesora Vicerrectoría Académica
AURORA GORDO
CIEFED</t>
  </si>
  <si>
    <t>Desarrollar programas académicos con uso intensivo en nuevas tecnologías.</t>
  </si>
  <si>
    <t xml:space="preserve">Elaborar un nuevo proyecto de reglamentación, haciendo el trámite respectivo ante Consejo Académico y Consejo Superior, para su estudio y análisis </t>
  </si>
  <si>
    <t xml:space="preserve">Humanos
Tecnológicas
</t>
  </si>
  <si>
    <t>Humanos
Tecnológicos
$20.000.000</t>
  </si>
  <si>
    <t>Documento
Actas Consejo Académico y Consejo Superior</t>
  </si>
  <si>
    <t xml:space="preserve">GUILLERMO BUITRAGO ROJAS
Vicerrector Académico
</t>
  </si>
  <si>
    <t>Número de informes presentados/Número de informes programados</t>
  </si>
  <si>
    <t>Asignar los recursos propios a los posgrados para su desarrollo y dotación.</t>
  </si>
  <si>
    <t>Realizar la programación presupuestal anual de la Facultades, incluyendo lo correspondiente a los ingresos y egresos de los Posgrados</t>
  </si>
  <si>
    <t>GUILLERMO BUITRAGO ROJAS
Vicerrector Académico
Decanos Facultades</t>
  </si>
  <si>
    <t>Programación Presupuestal Facultades</t>
  </si>
  <si>
    <t>Implementar en el software SIRA lo atinente al 80% de los programas académicos de los Posgrados,  en cuanto a datos de los estudiantes y registros de notas</t>
  </si>
  <si>
    <t>Número de estudiantes registrados/ Total estudiantes posgrados</t>
  </si>
  <si>
    <t>Número de Posgrados con registros/Total de Posgrados</t>
  </si>
  <si>
    <t>Humanos
Tecnológicas
$ 1.500.000</t>
  </si>
  <si>
    <t>Facilitar y promover el manejo técnico de las colecciones vegetales existentes en el herbario de la UPTC y en el Museo de Historia Natural de la Universidad.</t>
  </si>
  <si>
    <t>Actividades ejecutadas/Actividades proyectadas*100</t>
  </si>
  <si>
    <t>PATRIMONIO ARQUEOLÓGICO
MUSEOS
UNIDAD DE RELACIONES EXTERNAS Y CONVENIOS
RECTORÍA</t>
  </si>
  <si>
    <t xml:space="preserve">Efectuar un Simposio sobre "Pautas de asentamiento de la Cultura Muisca",  </t>
  </si>
  <si>
    <t xml:space="preserve">UNIDAD DE POLÍTICA SOCIAL </t>
  </si>
  <si>
    <t xml:space="preserve">COORDINACIÓN GRUPO TALENTO HUMANO  </t>
  </si>
  <si>
    <t>UNIDAD DE POLÍTICA SOCIAL</t>
  </si>
  <si>
    <t>LUCIA RODRÍGUEZ BARRETO, Coordinadora UPS
MERCEDES GONZÁLEZ B.
Enfermera Jefe</t>
  </si>
  <si>
    <t>LUCIA RODRÍGUEZ BARRETO, Coordinadora UPS</t>
  </si>
  <si>
    <t>LUCIA RODRÍGUEZ BARRETO, Coordinadora UPS
NICOLÁS RODRÍGUEZ  LEMUS
Profesional UPS</t>
  </si>
  <si>
    <t>LUCIA RODRÍGUEZ BARRETO, Coordinadora UPS
ALIRIO CORREDOR GUEVARA
Profesional UPS</t>
  </si>
  <si>
    <t>VICERRECTORIA ACADEMICA-
ASESOR RECTORÍA ÁREA ACADEMICA
UNIDAD DE POLÍTICA SOCIAL</t>
  </si>
  <si>
    <t>LUCIA RODRÍGUEZ BARRETO, Coordinadora UPS
ROSA LUZ SANDOVAL DE BECERRA
Profesional Especializado</t>
  </si>
  <si>
    <t>COORDINACIÓN GRUPO TALENTO HUMANO ÁREA SALUD OCUPACIONAL</t>
  </si>
  <si>
    <t>Proyecto 7:  Construcción y dotación de la Unidad Investigativa - agroindustrial de la Facultad Seccional Duitama</t>
  </si>
  <si>
    <t>Revisar y presentar un proyecto de Acuerdo, a través de la Comisión el Acuerdo No. 130 de 1998 o Reglamento Estudiantil</t>
  </si>
  <si>
    <t xml:space="preserve">UNIDAD DE POLITICA SOCIAL. GRUPO EGRESADOS.  </t>
  </si>
  <si>
    <t>Humanos
Tecnológicos
$32.000.000</t>
  </si>
  <si>
    <t>Revisar el 100% de los datos ingresados a la base de datos vía página Web de la Universidad</t>
  </si>
  <si>
    <t xml:space="preserve">UNIDAD DE POLITICA SOCIAL. GRUPO EGRESADOS. </t>
  </si>
  <si>
    <t>Observatorio creado</t>
  </si>
  <si>
    <t>Recepcionar y divulgar con los egresados el 100% de las oportunidadas de empleo</t>
  </si>
  <si>
    <t>Humanos: 1 Profesional, 1 Técnico Operativo.
Tecnológicos: Página Web, Emisora 104.1, Carteleras. Telefónicamente.
Financieros: 1.000.000</t>
  </si>
  <si>
    <t>Informe Final de Característica</t>
  </si>
  <si>
    <t>Lograr carnetizar al menos 1000 egresados de los diferentes programas</t>
  </si>
  <si>
    <t>Involucrar a los egresados en al menos dos servicios deportivos o culturales</t>
  </si>
  <si>
    <t>LUCIA RODRIGUEZ BARRETO, Coordinadora UPS
NICOLAS RODRIGUEZ  LEMUS  Y ALIRIO CORREDOR  GUEVARA
Profesionales Universitarios UPS</t>
  </si>
  <si>
    <t>Listados de participantes</t>
  </si>
  <si>
    <t>Elaborar y presentar una propuesta del Estatuto del Egresado UPTC</t>
  </si>
  <si>
    <t>Crear  la Federación Nacional de Egresados de la UPTC</t>
  </si>
  <si>
    <t xml:space="preserve">Humanos: 1 Profesional. I Técnico Operativo
Tecnològicos:Página Web. Sistemas archivos en Bases de Datos.                                    $2.000.000
</t>
  </si>
  <si>
    <t xml:space="preserve">UNIDAD DE POLITICA SOCIAL. GRUPO EGRESADOS  </t>
  </si>
  <si>
    <t>Realizar 20 encuentros de Egresados de los  programas académicos .</t>
  </si>
  <si>
    <t>LUCIA RODRIGUEZ BARRETO, Coordinadora UPS</t>
  </si>
  <si>
    <t>Divulgación de la información sobre encuentros de egresados y programas de posgrado</t>
  </si>
  <si>
    <t>Presentación de informe</t>
  </si>
  <si>
    <t>31/2007</t>
  </si>
  <si>
    <t>Vr presupuesto ejecutado/Valor Presupuesto asignado al proyecto</t>
  </si>
  <si>
    <t xml:space="preserve">Documentación </t>
  </si>
  <si>
    <t>Número capacitaciones efectuadas/Número capacitaciones programadas</t>
  </si>
  <si>
    <t>Documento de Protocolos</t>
  </si>
  <si>
    <t>Proyecto Acuerdo</t>
  </si>
  <si>
    <t>Número de Servicios prestados/Número de servicios solicitados</t>
  </si>
  <si>
    <t>Realizar un convenio en lo relacionado con incorporación de TIC</t>
  </si>
  <si>
    <t>Humanos
Tecnológicos
$55,000,000</t>
  </si>
  <si>
    <t>Red inalámbrica instalada/Red inalámbrica operando*100</t>
  </si>
  <si>
    <t>Fomentar el uso de bibliotecas digitales</t>
  </si>
  <si>
    <t>Dictar un curso dirigido a docentes investigadores en uso de bases de datos internas</t>
  </si>
  <si>
    <t>Número cursos dictados/Número cursos programados*100</t>
  </si>
  <si>
    <t>Reestructurar 10 programas de posgrados, según las especificaciones del Decreto 1001 del 2006</t>
  </si>
  <si>
    <t>Presentar  10 documentos de condiciones mínimas de calidad, ante el MEN,  para la obtención de Registro calificado</t>
  </si>
  <si>
    <t>Realizar una convocatoria a Grupos de Investigación que promuevan una misma línea de investigación</t>
  </si>
  <si>
    <t>Número Grupos Investigación una línea</t>
  </si>
  <si>
    <t>Lograr el intercambio internacional de 5 docentes de posgrado y 15 Nacionales</t>
  </si>
  <si>
    <t>Número de docentes en intercambio/Total docentes en intercambio proyectados</t>
  </si>
  <si>
    <t>Grupos de docentes organizados/Grupos de docentes proyectados</t>
  </si>
  <si>
    <t>Presentar al MEN dos documentos de condiciones mínimas de calidad para la creación de nuevos programas de Maestría</t>
  </si>
  <si>
    <t>Lograr activar dos de las especializaciones con que cuenta la Universidad</t>
  </si>
  <si>
    <t>Número de especializaciones activadas /Número especializaciones proyectadas</t>
  </si>
  <si>
    <t>Dotar de equipos e incluso Oficina para los asesores de Vicerrectoría para mejorar la gestión y ampliar el espacio físico del Doctorado en Educación</t>
  </si>
  <si>
    <t># Elementos dotados</t>
  </si>
  <si>
    <t>Contratos Comisión Estudios</t>
  </si>
  <si>
    <t>Conceder el 100% de permisos para asistir a los eventos de educación continuada</t>
  </si>
  <si>
    <t>Apoyar la participación en encuentros Nacionales e Internacionales como Seminarios, Conferencias, Ponencias al 100% de profesores de posgrados</t>
  </si>
  <si>
    <t>Elaborar un proyecto el estatuto del Investigador,  presentarlo para análisis ante Consejo Académico y buscar su aprobación, una vez socializado ante las diferentes unidades académicas</t>
  </si>
  <si>
    <t>Incluir en el proyecto de Estatuto Académico, lo relacionado con la categoría de profesor visitante</t>
  </si>
  <si>
    <t>Página 10 de 46</t>
  </si>
  <si>
    <t>Página 20 de 46</t>
  </si>
  <si>
    <t>Dictar  cuatro cursos sobre manejo aula virtual Moodle a 150 docentes de las facultades de derecho, Ciencias Económicas,  Educación y Seccional Duitama y los docentes de ingreso y ascenso en el Escalafón</t>
  </si>
  <si>
    <t>Apoyar y promover  la presentación  de 50  proyectos a convocatorias de entidades externas de carácter nacional de  cofinanciación permanente como contrapartida</t>
  </si>
  <si>
    <t>Número de proyectos presentados/ Número de proyectos asesorados</t>
  </si>
  <si>
    <t>Resolución asignación de becas.</t>
  </si>
  <si>
    <t>ENRIQUE VERA LOPEZ
Director de Investigaciones
YOLANDA ROMERO 
Profesional  universitario</t>
  </si>
  <si>
    <t>Elaborar del Estatuto de Investigador.</t>
  </si>
  <si>
    <t>No. Socialización Consejo Académico
No. Socialización Directores de Centros</t>
  </si>
  <si>
    <t>Efectuar el trámite correspondiente ante Secretaría de Consejo Superior para lograr la aprobación del Estatuto del investigador</t>
  </si>
  <si>
    <t>Oficio</t>
  </si>
  <si>
    <t>Número de grupos asistentes/Total grupos de investigación</t>
  </si>
  <si>
    <t>Proyecto 2:  Difusión y Aprobación del Conocimiento</t>
  </si>
  <si>
    <t>Elaborar políticas institucionales desde el currículo, que fomenten y fortalezcan la productividad académica, producto de la investigación.</t>
  </si>
  <si>
    <t>Número de editores de revistas capacitados/ Total editores de revistas Universidad</t>
  </si>
  <si>
    <t>Realizar  1 taller  de escritura científica para docentes de investigación</t>
  </si>
  <si>
    <t>Número docentes investigadores capacitados/Total docentes investigadores</t>
  </si>
  <si>
    <t>Establecer políticas institucionales que aseguren y cualifiquen las publicaciones científicas (revistas indexadas y libros producto de investigación), las cuales reflejen impacto en la sociedad.</t>
  </si>
  <si>
    <t xml:space="preserve">
Promover la modificación del Acuerdo que reglamente los estímulos económicos a grupos de Investigación por productividad
</t>
  </si>
  <si>
    <t xml:space="preserve">Humanos, 
Tecnológicos 
Locativos
$100.000.000
</t>
  </si>
  <si>
    <t>ENRIQUE VERA LOPEZ
Director de Investigaciones
YOLANDA ROMERO 
Profesional  Universitario</t>
  </si>
  <si>
    <t>Proyecto de Acuerdo</t>
  </si>
  <si>
    <t xml:space="preserve">
Promover y apoyar la publicación de 5 libros, resultado de productividad investigativa y académica.
</t>
  </si>
  <si>
    <t xml:space="preserve">Libros
</t>
  </si>
  <si>
    <t xml:space="preserve">Promover y apoyar la publicación de 70 artículos en revistas nacionales e internacionales </t>
  </si>
  <si>
    <t>Artículos Publicados/Artículos Programados</t>
  </si>
  <si>
    <t>Reglamentar el Estatuto de Propiedad Intelectual.</t>
  </si>
  <si>
    <t>Realizar 1 jornada de socialización del Proyecto de Estatuto a grupos de investigación</t>
  </si>
  <si>
    <t>Presentar propuesta del proyecto de Estatuto de Propiedad Intelectual al Consejo Académico, a fin de obtener retroalimentación</t>
  </si>
  <si>
    <t>Proyecto 3:  Institucionalización de la Investigación</t>
  </si>
  <si>
    <t>Establecer políticas institucionales en relación con los lineamientos curriculares para la formación en investigación.</t>
  </si>
  <si>
    <t>Crear el Observatorio de Ciencia y Tecnología de la UPTC.</t>
  </si>
  <si>
    <t>Proyecto Mapa</t>
  </si>
  <si>
    <t>Formular planes de formación y capacitación en ciencia y tecnología, en colaboración con los investigadores.</t>
  </si>
  <si>
    <t xml:space="preserve">Humanos, 
Tecnológicos 
Locativos
$150.000.000
</t>
  </si>
  <si>
    <t xml:space="preserve">Plan </t>
  </si>
  <si>
    <t xml:space="preserve">ENRIQUE VERA LOPEZ
Director de Investigaciones
</t>
  </si>
  <si>
    <t>Número de semilleros capacitados/Número de talleres</t>
  </si>
  <si>
    <t xml:space="preserve">Humanos, 
Tecnológicos 
Locativos
$20.000.000
</t>
  </si>
  <si>
    <t>No. de actividades realizadas</t>
  </si>
  <si>
    <t>ÁREA INVOLUCRADA</t>
  </si>
  <si>
    <t>DENOMINACIÓN</t>
  </si>
  <si>
    <t>FECHA TERMINACIÓN
(dd/mm/aaaa)</t>
  </si>
  <si>
    <t xml:space="preserve">NOMBRE LINEAMIENTO PLAN MAESTRO DE DESARROLLO:                             </t>
  </si>
  <si>
    <t xml:space="preserve">UNIDAD ACADÉMICA O ADMINISTRATIVA: </t>
  </si>
  <si>
    <t xml:space="preserve">                                                    DIRECCION DE INVESTIGACIONES</t>
  </si>
  <si>
    <t xml:space="preserve">Recursos humano,  tecnológicos y locativos
$6.000.000
</t>
  </si>
  <si>
    <t>Documento preliminar
Convocatoria</t>
  </si>
  <si>
    <t>Elaborar la normatividad para la creación de Institutos de Investigación de Excelencia.</t>
  </si>
  <si>
    <t>Promocionar la producción de patentes de invención y/o modelos de utilidad y diseños industriales.</t>
  </si>
  <si>
    <t>Apoyar y promover la presentación de3  propuestas que  apalanquen la certificación de nuevos productos: patentes, modelos de utilidad y / o diseños industriales, a través de convocatoria.</t>
  </si>
  <si>
    <t>Establecer alianzas estratégicas entre el Departamento, las Universidades y COLCIENCIAS,  para la formación de Talento Humano a nivel doctoral,  con base en los jóvenes investigadores formados en la región</t>
  </si>
  <si>
    <t xml:space="preserve">Recursos humano,  tecnológicos y locativos
$100.000.000
</t>
  </si>
  <si>
    <t>ENRIQUE VERA LOPEZ
Director de Investigaciones
AURORA GORDO CONTRERAS
Directora Ciefed
OSCAR PULIDO -Asesor CIEFED</t>
  </si>
  <si>
    <t xml:space="preserve">1)Grupos reconocidos/grupos avalados 
2)Número de grupos de investigación reconocidos / Número de grupos de investigación promovidos
3)Número de grupos  de investigación escalafonados / Número total de grupos propuestos 
</t>
  </si>
  <si>
    <t xml:space="preserve"> </t>
  </si>
  <si>
    <t>Proyecto 1:  Red de  Centros e Institutos  de Investigación  y Extensión</t>
  </si>
  <si>
    <t>UNIDAD DE EXTENSION Y CONSULTORIA</t>
  </si>
  <si>
    <t>ERNESTO PINO DUSSAN
Unidad de Relaciones Externas y Convenios</t>
  </si>
  <si>
    <t>Ampliar la red, con base en los acuerdos logrados en ASCÚN, sobre el trabajo en redes.</t>
  </si>
  <si>
    <t xml:space="preserve">Utilizar el resultado de las investigaciones de mercado y análisis del potencial futuro, como la base para definir actividades de extensión y consultoría que sirvan para incrementar el presupuesto general de la UPTC. </t>
  </si>
  <si>
    <t>Crear una Sede en Bogotá para penetrar el mercado educativo más importante del país, con beneficios en el mediano y largo plazo, y para la búsqueda del posicionamiento y reconocimiento nacional e internacional.</t>
  </si>
  <si>
    <t>Elaborar el portafolio de servicios por unidades de especialización.</t>
  </si>
  <si>
    <t>Institucionalizar el periódico “UPTC al Día”, con aparición trimestral, y divulgación a los mercados de Boyacá y Bogotá. Posteriormente, con suscripciones a los exalumnos en todo el país.</t>
  </si>
  <si>
    <t>Número Informes presentados/Número informes programados</t>
  </si>
  <si>
    <t>Evaluar el 60% de los planes de mejoramiento</t>
  </si>
  <si>
    <t>Humanos
Tecnológicos
$556.546.000</t>
  </si>
  <si>
    <t>Informes presentados/Informes programados</t>
  </si>
  <si>
    <t>No. De planes de mejoramiento evaluados / No.de planes de mejoramiento presentados</t>
  </si>
  <si>
    <t>Obtener la acreditación institucional de la UPTC</t>
  </si>
  <si>
    <t xml:space="preserve">Humanos
Tecnológicos
</t>
  </si>
  <si>
    <t>Total PAE revisados/total PAE programados *100
Documento con propuesta sobre PAE</t>
  </si>
  <si>
    <r>
      <rPr>
        <sz val="7"/>
        <rFont val="Arial"/>
        <family val="0"/>
      </rPr>
      <t xml:space="preserve">GLORIA MARIA PARRA MORA
Coordinadora Grupo Biblioteca e Información
</t>
    </r>
  </si>
  <si>
    <t>(Cursos dictados)/(Cursos programados)*100</t>
  </si>
  <si>
    <t xml:space="preserve">(Solicitud enviada)/(Solicitud programada)*100                         </t>
  </si>
  <si>
    <t xml:space="preserve">Integrar  los contenidos curriculares a los procesos de selección y adquisición.  </t>
  </si>
  <si>
    <t xml:space="preserve">(Solicitud enviada)/(Solicitud programada)*100     </t>
  </si>
  <si>
    <t>Establecer convenios nacionales e internacionales para incrementar la donación e intercambio de documentos .</t>
  </si>
  <si>
    <t xml:space="preserve">
(Publicaciones recibidas)/(Publicaciones enviadas)*100</t>
  </si>
  <si>
    <t>Crear grupos de vigías que actualicen, continuamente, la información selectiva y estratégica de cada unidad de investigación y extensión</t>
  </si>
  <si>
    <t>DIRECCION DE INVESTIGACIONES
DECANOS DE FACULTAD
DIRECTORES DE ESCUELAS</t>
  </si>
  <si>
    <t>Fomentar grupos que se interesen por investigar los últimos adelantos tecnológicos y sus posibilidades, con el fin de servir de pauta a la actualización y prospección de los currículos de su Facultad.</t>
  </si>
  <si>
    <t>Proyecto 4:  Proyecto 4. Formación para el Trabajo</t>
  </si>
  <si>
    <t>Diseñar y realizar cursos de Educación Continua.</t>
  </si>
  <si>
    <t>Diseñar y realizar cursos Libres, ligados generalmente a las labores artísticas, deportivas, recreativas, de divulgación científica y tecnológica, y de interés general.</t>
  </si>
  <si>
    <t>Diseñar y realizar cursos desarrollados con nuevas tecnologías, en donde los participantes utilicen en forma práctica redes virtuales y medios magnéticos, entre otros.</t>
  </si>
  <si>
    <t>Proyecto 5:   Emprenderismo Institucional</t>
  </si>
  <si>
    <t xml:space="preserve">                                                UNIDAD DE EXTENSION Y CONSULTORIA</t>
  </si>
  <si>
    <t>Crear aulas virtuales</t>
  </si>
  <si>
    <t>Coordinar con el 100% de los comités de currículo de los programas  que requieran  asesoría en  el proceso de selección de candidatos a movilidad estudiantil para intercambio académico.</t>
  </si>
  <si>
    <t>Número de estudiantes participantes en programas de movilidad académica  / No total de estudiantes.</t>
  </si>
  <si>
    <t>Realizar dos convocatorias de movilidad estudiantil para intercambio académico de estudiantes</t>
  </si>
  <si>
    <t>Número de cupos asignados/ Total cupos ofrecidos.</t>
  </si>
  <si>
    <t>Hacer el acompañamiento al 100% estudiantes seleccionados para movilidad académica en trámites de migración</t>
  </si>
  <si>
    <t>Número de estudiantes seleccionados para intercambio/Número total emigrante e inmigrantes</t>
  </si>
  <si>
    <t>Número de estudiantes movilizados/Número de estudiantes programados</t>
  </si>
  <si>
    <t>Dictar a través del Centro de Lenguas las  modalidades de Alemán, Francés, Portugués, Mandarín, Inglés, Italiano, a la comunidad, a través del Centro de Lenguas</t>
  </si>
  <si>
    <t>Desarrollar capacitación en idioma Ingles para todos los docentes de primaria y secundaria que lo enseñan en las Instituciones públicas de la Ciudad de Tunja, en desarrollo del Programa Nacional de Bilingüismo del MEN</t>
  </si>
  <si>
    <t>Fortalecer el Instituto de Idiomas y los Centros de Formación en Idiomas Extranjeros, a través del servicio de extensión</t>
  </si>
  <si>
    <t>Gestionar ante el Icetex la vinculación de por lo menos  tres docentes asistentes de Idiomas Extranjeros</t>
  </si>
  <si>
    <t>Número de convenios en funcionamiento/Total convenios firmados</t>
  </si>
  <si>
    <t>Presentar un proyecto de Resolución al Consejo Académico por el cual se reglamentan los intercambios académicos Nacionales e Internacionales de estudiantes de pregrado</t>
  </si>
  <si>
    <t xml:space="preserve">Número de estudiantes de primer semestre capacitados/Total estudiantes que ingresaron a primer semestre </t>
  </si>
  <si>
    <t>Comunicar una vez por mes a través de  la FM-104.1 Emisora Universitaria de la UPTC, sobre oportunidades que ofrece la Cooperación Internacional  .</t>
  </si>
  <si>
    <t>Certificación</t>
  </si>
  <si>
    <t>Elaboración de ocho boletines informativos sobre la gestión UREC</t>
  </si>
  <si>
    <t>Participar en las reuniones temáticas en Ascum, presentando los informes correspondientes a Rectoría</t>
  </si>
  <si>
    <t>Humanos
Tecnológicos
Viáticos
$2.000.000</t>
  </si>
  <si>
    <t>ERNESTO PINO DUSSAN
Unidad de Relaciones Extensión y Consultoría</t>
  </si>
  <si>
    <t>Edición Periódico</t>
  </si>
  <si>
    <t>Elaborar dos boletines sobre extensión y consultoría</t>
  </si>
  <si>
    <t>Encuentro Realizado/Encuentro Programado*100</t>
  </si>
  <si>
    <t>Lograr la suscripción de un convenio entre Estado, Empresa Academia, para trabajar conjuntamente por el Desarrollo del Departamento</t>
  </si>
  <si>
    <t>Suscribir un convenio que permita aunar esfuerzos mediante la creación de una alianza estratégica pública-privada-académica, con el fin de mejorar la competitividad del sector Hortofruticola y Agroindustrial</t>
  </si>
  <si>
    <t>Redefinir e implementar el modelo pedagógico de la Facultad de Estudios  a Distancia, apoyados por TIC.</t>
  </si>
  <si>
    <t>Presentar 8  informes sobre los avances de los planes</t>
  </si>
  <si>
    <r>
      <t xml:space="preserve">Realizar </t>
    </r>
    <r>
      <rPr>
        <sz val="8"/>
        <color indexed="10"/>
        <rFont val="Arial"/>
        <family val="2"/>
      </rPr>
      <t xml:space="preserve"> </t>
    </r>
    <r>
      <rPr>
        <sz val="8"/>
        <rFont val="Arial"/>
        <family val="2"/>
      </rPr>
      <t>4 talleres de capacitación a los programas académicos sobre el proceso de Autoevalución para renovación de la acreditación</t>
    </r>
  </si>
  <si>
    <t>FECHA INICIO
(dd/mm/aaaa)</t>
  </si>
  <si>
    <t>FECHA TERMINACION
(dd/mm/aaaa)</t>
  </si>
  <si>
    <t>GUILLERMO ROJAS BUITRAGO
Vicerrector Académico</t>
  </si>
  <si>
    <t>Proyecto 3.        Evaluación y Creación de Nuevos Programas de Pregrado</t>
  </si>
  <si>
    <t>Proyecto 1:  Carrera Docente</t>
  </si>
  <si>
    <t>Proyecto 3:  Plan de Relevo Generacional</t>
  </si>
  <si>
    <t>Proyecto 1:  Actividades de Inducción</t>
  </si>
  <si>
    <t>Proyecto 3:  Creación de Nuevos estímulos</t>
  </si>
  <si>
    <t>Proyecto 5.        Seguimiento Académico</t>
  </si>
  <si>
    <t>Proyecto 6.        Organización de cursos de nivelación y remedias</t>
  </si>
  <si>
    <t>Proyecto 8: Elaboración de estudios</t>
  </si>
  <si>
    <t>Proyecto 1.  TIC^s en la Academia</t>
  </si>
  <si>
    <t>Proyecto 2:  Recursos Didácticos Digitales de apoyo a la Docencia</t>
  </si>
  <si>
    <t xml:space="preserve">Proyecto 3: Diseño y creación de programas de pregrado, posgrado y cursos de Extensión Virtual </t>
  </si>
  <si>
    <t>Proyecto 1. Desarrollo de Políticas de Posgrados</t>
  </si>
  <si>
    <t>Proyecto 2. Articulación curricular de los programas de pregrado y posgrado</t>
  </si>
  <si>
    <t xml:space="preserve">Proyecto 3: Creación de Nuevos Programas de Posgrados  </t>
  </si>
  <si>
    <t xml:space="preserve">Proyecto 4. Cualificación y Vinculación de docentes a Programas de Posgrados   </t>
  </si>
  <si>
    <t>VICERRECTORIA ACADEMICA
UNIDAD DE RELACIONES EXTERNAS Y CONVENIOS</t>
  </si>
  <si>
    <t xml:space="preserve">Lograr que estén publicados en el aula virtual Moodle al menos 500 cursos </t>
  </si>
  <si>
    <t>LUCIA C, RODRIGUEZ B
Coordinadora Unidad de Política Social 
ROSA LUZ SANDOVAL FONSECA
Profesional Especializado</t>
  </si>
  <si>
    <t xml:space="preserve">Establecer, en cada una de las Escuelas, un mecanismo o procedimiento que permita  hacer seguimiento académico a los estudiantes, a partir del momento que inician sus estudios para identificar, a tiempo, a los estudiantes que  puedan estar en riesgo de abandonar el programa que cursan, y para orientarlos con respecto a los servicios que ofrece la Institución, y posibles alternativas para solucionar sus problemas, con la ayuda de otras instituciones externas y el gobierno. </t>
  </si>
  <si>
    <t>Crear el Plan Padrino de apoyo académico.</t>
  </si>
  <si>
    <t>VICERRECTORIA ACADEMICA</t>
  </si>
  <si>
    <t xml:space="preserve">VICERRECTORIA ACADEMICA
</t>
  </si>
  <si>
    <t>VICERRECTORIA ACADEMICA
FACULTADES</t>
  </si>
  <si>
    <t>Incluir en el proyecto de Estatuto Orgánico lo correspondiente al área de Laboratorios.</t>
  </si>
  <si>
    <t>Ejecutar el valor asignado para el proyecto en el presupuesto de Inversión 2007.</t>
  </si>
  <si>
    <t>Destinar los recursos en la programación presupuestal para la compra de equipos.</t>
  </si>
  <si>
    <t>Realizar dos cursos de capacitación al personal que trabaja en las áreas de laboratorio.</t>
  </si>
  <si>
    <t>Incluir en el portafolio de Servicios de la Universidad lo relacionado con los laboratorios.</t>
  </si>
  <si>
    <t>Lograr que en el laboratorio de salud,  se estandaricen los protocolos del laboratorio.</t>
  </si>
  <si>
    <t>Participar con un Servidor Publico en un Congreso Internacional y uno Nacional sobre desarrollo de Bibliotecología.</t>
  </si>
  <si>
    <t>Capacitar  a cuatro funcionarios en servicio de Referencia, Descarte y Desarrollo de Colección a través de cursos o talleres en otras instituciones.</t>
  </si>
  <si>
    <t>Organizar grupos artísticos básicos y temporales para desarrollar las aptitudes e incentivar el talento y el gusto hacia los valores estéticos, a través del desarrollo de 95 actividades con un cubrimiento de 2860 usuarios y/o servicios</t>
  </si>
  <si>
    <t>Organizar, promocionar, divulgar, ejecutar y evaluar las actividades culturales de nivel representativo,  a través del desarrollo de 6 actividades para el cubrimiento de 150 usuarios y/o servicios</t>
  </si>
  <si>
    <t>Adjudicar el 100% de las becas por participación en actividades culturales y deportivas,  así como los grupos de base.</t>
  </si>
  <si>
    <t>No becas adjudicadas/Número de becas proyectadas</t>
  </si>
  <si>
    <t>Recepcionar, clasificar y procesar la información registrada en la  ficha psicosocial de 2000 estudiantes de primer semestre</t>
  </si>
  <si>
    <t>Ampliar el sistema de información del Servicio de Restaurante y de Servicios de salud en la Facultad Seccional Salud</t>
  </si>
  <si>
    <t>Número de Sedes sistematizadas/Sedes proyectadas</t>
  </si>
  <si>
    <t>Elaborar 5000 ejemplares de una guía de servicios de salud  repartidos a estudiantes, docentes, personal administrativo y personal externo que lo requiere</t>
  </si>
  <si>
    <t>Nº guías rodados/Nº guías entregados</t>
  </si>
  <si>
    <t>CLAUDIA P. CARREÑO CORREA
Profesional responsable área Salud Ocupacional</t>
  </si>
  <si>
    <t>Incluir dentro del programa de inducción y reinducción la capacitación del diligenciamiento de reporte de accidente de trabajo</t>
  </si>
  <si>
    <t>Agenda de Inducción</t>
  </si>
  <si>
    <t>No accidentes de trabajo reportados/Número de accidentes de trabajo informados</t>
  </si>
  <si>
    <t>Incluir en la agenda de inducción de los empleados públicos y trabajadores Oficinales lo relacionado con el Programa de Salud ocupacional</t>
  </si>
  <si>
    <t>Realizar plegables con la Política de Salud Ocupacional y entregarlos a los funcionarios en las Jornadas de Inducción</t>
  </si>
  <si>
    <t>Número de funcionarios participantes  en proceso de Inducción</t>
  </si>
  <si>
    <t>Realizar una Jornada de capacitación de derechos y deberes dentro de Riesgos Profesionales</t>
  </si>
  <si>
    <t>Número de capacitaciones realizadas/Número de capacitaciones programadas</t>
  </si>
  <si>
    <t>Realizar cuatro eventos para conmemorar el día de la salud en el mundo del trabajo con la participación de los funcionarios,  en las cuatro Sedes</t>
  </si>
  <si>
    <t>Número eventos realizados/Número eventos programados</t>
  </si>
  <si>
    <t>Revisar normatividad vigente en materia de salud Ocupacional y elaborar los procedimientos para la realización de evaluaciones médicas ocupacionales (ingreso, egreso, periódicos, reubicación, readaptación y post-incapacidad),  inspecciones planeadas, investigación e accidentes e incidentes y contratistas</t>
  </si>
  <si>
    <t>Proponer,  con el aval de Junta de Licitaciones y Contratos, un nuevo procedimiento, que sea más ágil y eficiente, y su incorporación en el Sistema de Gestión de la Calidad.</t>
  </si>
  <si>
    <t>Presentar un proyecto de procedimiento para importación directa, con el apoyo de entidades externas especializadas o expertos en el tema, realizando por parte de la Junta de Licitaciones una Evaluación  del procedimiento.</t>
  </si>
  <si>
    <t xml:space="preserve">JOHN WILLIAM ROSSO M
Director Administrativo y Financiero
</t>
  </si>
  <si>
    <t>Trazar políticas para la optimización de los recursos</t>
  </si>
  <si>
    <t>Recursos ejecutados/Recursos Programados</t>
  </si>
  <si>
    <t>Construir el módulo de lácteos para ofrecer asesoría y capacitación en procesos agro-industriales</t>
  </si>
  <si>
    <t xml:space="preserve">Actualizar y remodelar las vitrinas externas, adecuar el laboratorio arqueológico y coordinar el trabajo de reempaje del templo del Sol y Viviendas Muiscas del Museo Arqueológico de Sogamoso. </t>
  </si>
  <si>
    <t>Participar en la conformación de la Red Nacional de Laboratorios de Arqueología</t>
  </si>
  <si>
    <t>Desarrollar procesos de autoevaluación y acreditación de programas de pregrado.</t>
  </si>
  <si>
    <t>Desarrollar procesos de autoevaluación y acreditación del Doctorado en Educación y de las maestrías</t>
  </si>
  <si>
    <t>Desarrollar procesos de autoevaluación, con el fin de obtener la renovación de la acreditación de programas de pregrado.</t>
  </si>
  <si>
    <t>Incorporar  en el Plan de presupuesto anual de la Universidad, las inversiones pertinentes para desarrollar los planes de mejoramiento, producto de los procesos de autoevaluación</t>
  </si>
  <si>
    <t>Realizar una evaluación de seguimiento  y cumplimiento de Acciones a los planes de mejoramiento</t>
  </si>
  <si>
    <t>Reforzar vínculos estrechos con los egresados,  a través de cursos de educación continuada y de posgrados.</t>
  </si>
  <si>
    <t>Informe</t>
  </si>
  <si>
    <t>Presentar documentación e informe final de Auto Evaluación ante el Consejo Nacional de Acreditación solicitando la Acreditación de 4 Programas académicos</t>
  </si>
  <si>
    <t>No. Visitas realizadas/visitas programas. X100</t>
  </si>
  <si>
    <t>Recibir la visita de pares Académicos internacionales para acreditación internacional del Doctorado en Educación</t>
  </si>
  <si>
    <t>Talleres realizados/ talleres programados</t>
  </si>
  <si>
    <t>Presentar documentación e informe ante el Consejo Nacional de Acreditación solicitando la renovación de la Acreditación de 2 Programas académicos</t>
  </si>
  <si>
    <t xml:space="preserve">Realizar 12 talleres de capacitación sobre el procedimiento de evaluación del CNA  al Comité de Acreditación Institucional  </t>
  </si>
  <si>
    <t>No. Talleres ejecutados/Número de talleres programados</t>
  </si>
  <si>
    <t>Presentar un primer borrador de informe a la Rectoría sobre el estado del proceso de Autoevaluación Institucional adelantado por el Comité de Acreditación Institucional.</t>
  </si>
  <si>
    <t>Registros de asistencia</t>
  </si>
  <si>
    <t>Desarrollar actividades de inducción, sensibilización, construcción de indicadores, instrumentos y fuentes  en cada una de las características, dirigida a los grupos de Acreditación conformados, entregando flujograma y demás información</t>
  </si>
  <si>
    <t>Documento</t>
  </si>
  <si>
    <t>Construir  indicadores e Instrumentos por cada uno de los 10 factores en cada grupo de Trabajo</t>
  </si>
  <si>
    <t>Jornadas realizadas/Jornadas programadas</t>
  </si>
  <si>
    <t>Incrementar la adquisición de  bases de datos que permitan la actualización rápida y el acceso remoto.</t>
  </si>
  <si>
    <r>
      <rPr>
        <sz val="7"/>
        <rFont val="Arial"/>
        <family val="0"/>
      </rPr>
      <t>GLORIA MARIA PARRA MORA
Coordinadora Grupo Biblioteca e Información</t>
    </r>
  </si>
  <si>
    <t>(Cursos realizados)/(cursos programados)*100</t>
  </si>
  <si>
    <t>Habilitar el servicio de acceso remoto e interno a las bases de datos adquiridas</t>
  </si>
  <si>
    <t xml:space="preserve">(Bases de datos Activados)/(Total de Bases adquiridos)*100 </t>
  </si>
  <si>
    <t>Procesar, técnicamente y en el menor tiempo posible, todos los materiales bibliográficos existentes en las Bibliotecas Satélites.</t>
  </si>
  <si>
    <t>(Porcentaje total de libros catalogados)/(porcentaje de libros programados a catalogar)*100</t>
  </si>
  <si>
    <t>(Bibliotecas inventariadas)/(Total de bibliotecas de facultad)*100</t>
  </si>
  <si>
    <t>Gestionar un concepto jurídico para ver la posibilidad de adquirir la tarjeta para este tipo de compras</t>
  </si>
  <si>
    <t>(Conceptos solicitados)/(Conceptos programados)*100</t>
  </si>
  <si>
    <t>Desarrollar una nueva cultura del servicio.</t>
  </si>
  <si>
    <t>(Campañas realizadas)/(Campañas programadas)*100</t>
  </si>
  <si>
    <t>(Talleres realizados) /(Talleres Programados)*100</t>
  </si>
  <si>
    <t>Desarrollar los planes de capacitación, inducción y sensibilización del talento humano.</t>
  </si>
  <si>
    <t>(Total funcionarios capacitados)/(Total funcionarios Biblioteca)*100</t>
  </si>
  <si>
    <t xml:space="preserve">Humanos: 1 Profesional Especializado 
Financieros: $1,200,000
</t>
  </si>
  <si>
    <t>(Asistencias a congresos)/(Total congresos programados)*100</t>
  </si>
  <si>
    <t>(funcionarios capacitados)/(numero funcionarios programados)*100</t>
  </si>
  <si>
    <t>Promocionar los servicios ofrecidos a través de los medios disponibles de comunicación.</t>
  </si>
  <si>
    <t>(Campañas realizados)/(Campañas programadas)*100</t>
  </si>
  <si>
    <t>(Total alumnos capacitados)/(Total alumnos matriculados a primer semestre)*100</t>
  </si>
  <si>
    <t>Actualizar el reglamento de los servicios, de acuerdo a las nuevas necesidades de los usuarios.</t>
  </si>
  <si>
    <t xml:space="preserve">Presentar el proyecto de reestructuración de cada una de la bibliotecas  que conforman el sistema de bibliotecas, con requisitos mínimos para su funcionamiento, como talento humano, tecnología, servicios, recursos bibliográficos y financieros. </t>
  </si>
  <si>
    <t>Proponer los requisitos mínimos de los perfiles de los funcionarios que prestan su servicios en la biblioteca</t>
  </si>
  <si>
    <t>Establecer cronogramas de capacitación permanente en base de datos.</t>
  </si>
  <si>
    <t>(Talleres realizados)/(Talleres programados)*100</t>
  </si>
  <si>
    <t>Proponer programas para la recuperación, adecuación y mantenimiento de la planta física de las bibliotecas que lo requieran.</t>
  </si>
  <si>
    <t>Humanos:  Contratado 
Financiero: $60,000,000</t>
  </si>
  <si>
    <t>(Plan de mantenimiento elaborado)/(Plan de mejoramiento programado)*100</t>
  </si>
  <si>
    <t xml:space="preserve">Gestionar la desinfección de todos los materiales bibliográficos de las bibliotecas, y el suministro de materiales de protección para los funcionarios que laboran en ellas.  </t>
  </si>
  <si>
    <t>Realizar un estudio que permita determinar las necesidades de elementos de seguridad.</t>
  </si>
  <si>
    <t xml:space="preserve">Estudio Documentado </t>
  </si>
  <si>
    <t xml:space="preserve">(Plan presentado)/(Plan programado)*100 </t>
  </si>
  <si>
    <t>% Avance</t>
  </si>
  <si>
    <t>FORMULACIÓN PLAN DE ACCIÓN</t>
  </si>
  <si>
    <t>PROGRAMA DE POLÍTICA ACADÉMICA:</t>
  </si>
  <si>
    <r>
      <rPr>
        <sz val="6"/>
        <rFont val="Arial"/>
        <family val="0"/>
      </rPr>
      <t xml:space="preserve">COORDINACIÓN GRUPO BIBLIOTECA
</t>
    </r>
    <r>
      <rPr>
        <sz val="8"/>
        <rFont val="Arial"/>
        <family val="0"/>
      </rPr>
      <t>COORDINACIÓN GRUPO ORGANIZACIÓN Y SISTEMAS</t>
    </r>
  </si>
  <si>
    <r>
      <rPr>
        <sz val="8"/>
        <rFont val="Arial"/>
        <family val="0"/>
      </rPr>
      <t>Ampliar y asignar banda ancha para aumentar la velocidad de acceso a Internet en las bibliotecas.</t>
    </r>
  </si>
  <si>
    <t>Enviar comunicación escrita al Coordinador de Grupo Organización y Sistemas solicitando la ampliación del ancho de banda y segmentación de la misma exclusiva a la Biblioteca</t>
  </si>
  <si>
    <t>Humanos: 1 Profesional especializado y 1 Secretaria                    
Tecnológicos: Computadores</t>
  </si>
  <si>
    <t>Dictar un curso taller a los funcionarios del proceso de servicios al publico y procesos técnicos de todas las bibliotecas</t>
  </si>
  <si>
    <t>Humanos: 1 Profesional
Tecnológicos:  Computadores</t>
  </si>
  <si>
    <t>Implementar el software OLIB en todo el Sistema de Información de Biblioteca</t>
  </si>
  <si>
    <t>(Implementación aplicada)/(Implementación programada)*100</t>
  </si>
  <si>
    <t>EDUCACION VIRTUAL
PROGRAMAS ACADEMICOS</t>
  </si>
  <si>
    <t>Lograr que estén publicadas en el aula virtual MOODLE al menos 500 cursos de los diferentes programas académicos</t>
  </si>
  <si>
    <t>EDGAR NELSON LOPEZ L
Director Educación Virtual</t>
  </si>
  <si>
    <t>Número cursos en aula Moodle/Número cursos proyectados</t>
  </si>
  <si>
    <t xml:space="preserve">Recursos humano,  tecnológicos y locativos
$50.000.000
</t>
  </si>
  <si>
    <t>Informes</t>
  </si>
  <si>
    <t>Crear un grupo consultor para la selección de ideas,  conformación  de  banco de proyectos y formulación de proyectos, búsqueda de recursos para lograr su ejecución</t>
  </si>
  <si>
    <t>Acta de Conformación Grupo
Actas de reunión del Grupo</t>
  </si>
  <si>
    <t>Suscribir tres convenios con entidades nacionales e internacionales que aporten recursos para la realización de proyectos</t>
  </si>
  <si>
    <t>Convenios</t>
  </si>
  <si>
    <t>Formular un proyectos a responder a las necesidades investigadas en la comunidad</t>
  </si>
  <si>
    <t>Seleccionar sitio, realizar trámites correspondientes para la contratación del inmueble,  su adecuación</t>
  </si>
  <si>
    <t>Contrato</t>
  </si>
  <si>
    <t>Plantear estrategias de mercadeo y publicidad para la operatividad de la casa UPTC-Bogotá</t>
  </si>
  <si>
    <t>Humanos
Tecnológicos
$120.000.000</t>
  </si>
  <si>
    <t>Evaluar los resultados de la gestión realizada en la casa UPTC-Bogotá y plantear estrategias para año 2008</t>
  </si>
  <si>
    <t>Recopilar la información de cada uno de los centros de extensión y publicar el portafolio de servicios</t>
  </si>
  <si>
    <t>Humanos
Tecnológicos
$1.000.000</t>
  </si>
  <si>
    <t>Portafolio de Servicios</t>
  </si>
  <si>
    <t>Humanos
Tecnológicos
$300.000</t>
  </si>
  <si>
    <t>Boletines</t>
  </si>
  <si>
    <t xml:space="preserve">Formular el proyecto y presentar el borrador a Rectoría para conocimiento  </t>
  </si>
  <si>
    <t>Humanos 
Tecnológicos</t>
  </si>
  <si>
    <t>ERNESTO PINO DUSSAN
Unidad de Relaciones  Externas
MIGUEL BARRETO SANCHEZ 
UREC</t>
  </si>
  <si>
    <t>Convenio</t>
  </si>
  <si>
    <t>Adecuar y Ofrecer a la comunidad, tres cursos en diferentes temas de interés</t>
  </si>
  <si>
    <t>Ofrecer tres cursos en las modalidades enunciadas</t>
  </si>
  <si>
    <t>Listas de asistentes</t>
  </si>
  <si>
    <t>Brindar al menos un diplomado en la modalidad virtual</t>
  </si>
  <si>
    <t>Proyecto 1:  Sensibilización de la Comunidad Académica</t>
  </si>
  <si>
    <t>UNIDAD DE RELACIONES EXTERNAS Y CONVENIOS  
FACULTADES</t>
  </si>
  <si>
    <t>Aprovechar las conexiones internacionales de ASCUN para conocer currículos de Universidades extranjeras, y analizar las ventajas de adaptaciones a currículos de programas internacionales reconocidos.</t>
  </si>
  <si>
    <t>Solicitar mediante un oficio a ASCUN,  bases de datos o información de Universidades internacionales</t>
  </si>
  <si>
    <t>MIGUEL BARRETO SANCHEZ
Unidad de Relaciones Externas y Convenios</t>
  </si>
  <si>
    <t>Respuestas ASCUN</t>
  </si>
  <si>
    <t>Página 17 de 46</t>
  </si>
  <si>
    <t>Página 23 de 46</t>
  </si>
  <si>
    <t>No. convocatorias realizadas según cronograma/Número de convocatorias programadas en cronograma</t>
  </si>
  <si>
    <t>Página 29 de 46</t>
  </si>
  <si>
    <t>Página 30 de 46</t>
  </si>
  <si>
    <t>Página  31 de 46</t>
  </si>
  <si>
    <t>Página 34 de 46</t>
  </si>
  <si>
    <t>Página  40 de 46</t>
  </si>
  <si>
    <t>Participar en las Jornadas de Inducción a los estudiantes que ingresan a primer semestre académico,  para dar a conocer los servicios que ofrece la Biblioteca.</t>
  </si>
  <si>
    <t>Presentar un proyecto de modificación del Acuerdo 014 de 1998 y lograr su trámite ante Consejo Académico.</t>
  </si>
  <si>
    <t>Presentar un proyecto sobre la conformación del Sistema de Bibliotecas al Consejo Académico para que haga trámite ante la Instancia Superior.</t>
  </si>
  <si>
    <t>Presentar a la Coordinación del Grupo Talento Humano un documento que contenga los cargos, funciones, perfiles y competencias de la Coordinación Biblioteca.</t>
  </si>
  <si>
    <t>Realizar el cronograma y ejecutar las programaciones semestrales.</t>
  </si>
  <si>
    <t>Lograr la adecuación de la sala de lectura informal,  en la Bibliotecas Central .</t>
  </si>
  <si>
    <t>Formular el plan de mantenimiento de la planta física de las Bibliotecas según prioridades y necesidades.</t>
  </si>
  <si>
    <t>Llevar a cabo una brigada de desinfección del material bibliográfico en todas las Bibliotecas.</t>
  </si>
  <si>
    <t>Suministrar elementos de protección a los Funcionarios que manejan material bibliográfico.</t>
  </si>
  <si>
    <t>Humanos: Profesionales, Técnicos, Auxiliares Administrativos,  Temporales
Tecnológicos: Computadores</t>
  </si>
  <si>
    <t>Lograr diseñar los manuales de procedimientos del laboratorio de análisis DE Alimentos y documentar el CGC   en los laboratorios de Carbones y Máquina Universal de Ensayos de la Facultad de Ingeniería bajo la norma ISO-17025:2005 .</t>
  </si>
  <si>
    <t>VICERRECTORIA
FACULTADES
DIRECCIÓN ADMINISTRATIVA Y FINANCIERA</t>
  </si>
  <si>
    <t>Asignar recursos suficientes para modernizar equipos y procesos en concordancia con las Nuevas Tecnologías</t>
  </si>
  <si>
    <t>COORDINACIÓN GRUPO AYUDAS AUDIOVISUALES
FACULTADES
DIRECCIÓN ADMINISTRATIVA Y FINANCIERA</t>
  </si>
  <si>
    <t>Adecuar las aulas máximas, propender la organización de aulas múltiples que se conviertan en herramientas de apoyo a la academica</t>
  </si>
  <si>
    <t>Efectuar la dotación del Auditorio.Teatro de la Seccional Chiquinquirá.</t>
  </si>
  <si>
    <t xml:space="preserve">COORDINACIÓN GRUPO AYUDAS AUDIOVISUALES
DIRECCIÓN ADMINISTRATIVA Y FINANCIERA
</t>
  </si>
  <si>
    <t>Dotar de equipos a las Unidades Acadèmico-administrativas segùn plan de compras</t>
  </si>
  <si>
    <t>Humanos
$1.000.000.000</t>
  </si>
  <si>
    <t>JOHN WILLIAM ROSSO MURILLO
Director Administrativo y Financiero
YESID ALVARADO TORRES
Coordinador Grupo Bienes Suministros e Inventarios</t>
  </si>
  <si>
    <t>% Ejecuciòn plan de Compras</t>
  </si>
  <si>
    <t>GUILLERMO BUITRAGO ROJAS
Vicerrector Académico 
Fabio Raúl Pérez Villamil
Asesora Vicerrectoría Académica</t>
  </si>
  <si>
    <t>No. De docentes y estudiantes en intercambio/ Total Programado*100</t>
  </si>
  <si>
    <t>VICERRECTORIA ACADEMICA.
UNIDAD DE RELACIONES EXTERNAS Y CONVENIOS</t>
  </si>
  <si>
    <t>Contar con 80 estudiantes en intercambio en otras Universidades nacionales e Internacionales y  2 docentes</t>
  </si>
  <si>
    <t>No. De docentes capacitados en Moodle/Número de docentes programados</t>
  </si>
  <si>
    <t>Realizar un diagnóstico de necesidades de preparación de profesionales, que responda a las exigencias sociales y laborales del entorno.</t>
  </si>
  <si>
    <t>Crear, por lo menos, dos programas de maestría</t>
  </si>
  <si>
    <t>PROGRAMA 2:   DESARROLLO  DOCENTE</t>
  </si>
  <si>
    <t>Actualizar el Estatuto del personal docente</t>
  </si>
  <si>
    <t>VICERRECTORIA ACADEMICA
CONSEJO ACADEMICO</t>
  </si>
  <si>
    <t>Actualizar las normas de estímulos a docentes, a la producción y al desempeño académico.</t>
  </si>
  <si>
    <t>Organizar eventos académicos que estimulen la labor docente, en los ámbitos académico, de investigación y de extensión.</t>
  </si>
  <si>
    <t>Establecer mecanismos que permitan el cumplimiento y ejecución de la  política editorial en la  UPTC.</t>
  </si>
  <si>
    <t>Establecer un plan de capacitación institucional docente.</t>
  </si>
  <si>
    <t xml:space="preserve">PROYECTO 1:   Autoevaluación y Acreditación    </t>
  </si>
  <si>
    <r>
      <t>Realizar 8</t>
    </r>
    <r>
      <rPr>
        <sz val="8"/>
        <color indexed="10"/>
        <rFont val="Arial"/>
        <family val="2"/>
      </rPr>
      <t xml:space="preserve"> </t>
    </r>
    <r>
      <rPr>
        <sz val="8"/>
        <rFont val="Arial"/>
        <family val="2"/>
      </rPr>
      <t>talleres de capacitación a los programas académicos sobre el proceso de Autoevalución</t>
    </r>
  </si>
  <si>
    <t>GUILLERMO BUITRAGO ROJAS 
Vicerrector Académico
Consejo Académico</t>
  </si>
  <si>
    <t>Definir la categoría de profesor visitante.</t>
  </si>
  <si>
    <t>INDICADOR</t>
  </si>
  <si>
    <t xml:space="preserve">Crear Comisión para la definición de lineamientos </t>
  </si>
  <si>
    <t>Humanos
Tecnológicas
$4.000.000</t>
  </si>
  <si>
    <t>GUILLERMO BUITRAGO ROJAS
Vicerrector Académico</t>
  </si>
  <si>
    <t>Proyecto 2.        Flexibilización Curricular, Investigación e  Innovación Pedagógica y Didáctica</t>
  </si>
  <si>
    <t># de cursos publicados en el aula Moudle/Total cursos programados</t>
  </si>
  <si>
    <t>Dictar al menos un diplomado en la modalidad virtual a la comunidad</t>
  </si>
  <si>
    <t>Implementar sistemas de mejoramiento continuo a través de la autoevaluación de los programas académicos</t>
  </si>
  <si>
    <t>No. Resoluciones de actualización / No. Currículos programados</t>
  </si>
  <si>
    <t>Realizar seguimiento y evaluación a la ejecución al 100% de los planes de mejoramiento, producto de los procesos de autoevaluación</t>
  </si>
  <si>
    <t>GUILLERMO ROJAS BUITRAGO
Vicerrector Académico 
Rigaud Sanabria Marín
Asesor Vicerrectoría Académica</t>
  </si>
  <si>
    <t>No. Docentes capacitados/ No. Docentes programados</t>
  </si>
  <si>
    <t>Aplicar 1000 encuestas para detectar la necesidades profesionales en la Zona de influencia de Garagoa, tabular, analizar, interpretar y generar resultados</t>
  </si>
  <si>
    <t>GUILLERMO BUITRAGO ROJAS
Vicerrector Académico 
Fabio Raúl Pérez Villamil
Asesor Vicerrectoría Académica</t>
  </si>
  <si>
    <t>Presentar solicitud ante MEN para la obtención del registro calificado de dos programas de maestría</t>
  </si>
  <si>
    <t>Solicitudes radicadas/solicitudes programadas</t>
  </si>
  <si>
    <t>Humanos
Tecnológicos</t>
  </si>
  <si>
    <t>Elaborar 1 convocatoria para asignar recursos de capital semilla a 50  proyectos de investigación para grupos reconocidos y escalafonados y 20 proyectos a grupos en formación</t>
  </si>
  <si>
    <t xml:space="preserve">Elaborar 2 convocatoria  para asignar 100 becas de investigación semestrales a semilleros de investigación o estudiantes que pertenezcan a grupos de investigación  </t>
  </si>
  <si>
    <t>Elaborar y presentar para trámite de análisis y estudio ante el Consejo Académico, el Acuerdo de Estímulos a estudiantes de maestría y doctorado</t>
  </si>
  <si>
    <t xml:space="preserve">Elaborar 1 convocatoria  para asignar recursos de infraestructura a 30 grupos de investigación escalafonados  </t>
  </si>
  <si>
    <t>Llevar el Control de la Gestión Financiera  en cuanto a la ejecución presupuestal,  discriminando lo correspondiente a Acuerdo No. 068 del 2003 en cuanto a apoyo a proyectos de Investigación Interno y Externo y a Impulso a la Investigación.</t>
  </si>
  <si>
    <t xml:space="preserve">Informe de Resultado </t>
  </si>
  <si>
    <t xml:space="preserve">Elaboración y presentación ante el Consejo Académico, de un documento preliminar y socialización a los centros de investigación y extensión.
</t>
  </si>
  <si>
    <t>Realización de 1 Jornada de socialización a grupos de investigación, del proyecto de Estatuto de investigador</t>
  </si>
  <si>
    <t xml:space="preserve">Desarrollar la fase I  del proyecto de investigación "Prácticas Pedagógicas en la Universidad " a través de la Facultad de Educación
</t>
  </si>
  <si>
    <t>Elaboración de un documento preliminar para ser socializado a los centros y grupos de investigación</t>
  </si>
  <si>
    <t xml:space="preserve">Presentar  proyecto sobre Mapa de Ciencia y Tecnología del Departamento de Boyacá  ante Comité de Investigaciones de la UPTC </t>
  </si>
  <si>
    <t>Evaluación del programa en los últimos 5 años
Promover y apoyar la participación de  candidatos a la convocatoria de Jóvenes Investigadores e Innovadores de  Colciencias.</t>
  </si>
  <si>
    <t>Número de capacitaciones realizadas/Número de capacitaciones proyectadas</t>
  </si>
  <si>
    <t>Solicitar a los Decanos ajustes a la Resolución No. 08 del 2006</t>
  </si>
  <si>
    <t>Informe por Facultad</t>
  </si>
  <si>
    <t>GUILLERMO BUITRAGO ROJAS
Vicerrector Académico. 
Consejo Académico 
Carmen Sofia Gómez Uribe
Asesora Vicerrectoría Académica</t>
  </si>
  <si>
    <t>Acta Consejo Académico</t>
  </si>
  <si>
    <t>Acta</t>
  </si>
  <si>
    <t>1164
1241</t>
  </si>
  <si>
    <t>Lograr aprobar mediante Acuerdo del CSU, el Plan Padrino</t>
  </si>
  <si>
    <t>Personería Jurídica</t>
  </si>
  <si>
    <t>Elaborar un plan de relevo generacional y estructurar espacios de formación de nuevos docentes en los aspectos pedagógicos y de educación virtual,  investigación, cultura corporativa, idiomas y gestión administrativa.</t>
  </si>
  <si>
    <t>PROGRAMA 3: PERMANENCIA Y DESERCION ESTUDIANTIL</t>
  </si>
  <si>
    <t>Realizar actividades de inducción en forma sistemática, en los primeros semestres de la carrera.</t>
  </si>
  <si>
    <t>Suministrar información sobre el Reglamento Estudiantil y demás normas que tienen que ver con la permanencia en la Institución.</t>
  </si>
  <si>
    <t>SISTEMA DE GESTIÓN DE LA CALIDAD</t>
  </si>
  <si>
    <t>PROCESO: PLANEACIÓN INSTITUCIONAL</t>
  </si>
  <si>
    <t xml:space="preserve">PROCEDIMIENTO FORMULACIÓN Y EVALUACIÓN PLAN DE ACCIÓN </t>
  </si>
  <si>
    <t>No.</t>
  </si>
  <si>
    <t>AREA INVOLUCRADA</t>
  </si>
  <si>
    <t>ACTIVIDAD</t>
  </si>
  <si>
    <t>META</t>
  </si>
  <si>
    <t>DENOMINACION</t>
  </si>
  <si>
    <t>RECURSOS</t>
  </si>
  <si>
    <t>TIEMPO PROGRAMADO</t>
  </si>
  <si>
    <t>MACROPROCESO: PLANEACIÓN Y MEJORAMIENTO  CONTINUO</t>
  </si>
  <si>
    <t>RESPONSABLE</t>
  </si>
  <si>
    <t>FORMULACION PLAN DE ACCION</t>
  </si>
  <si>
    <t>Versión 03</t>
  </si>
  <si>
    <t>Código: PM-PI-P02-F01</t>
  </si>
  <si>
    <t xml:space="preserve">UNIDAD ACADÉMICA O ADMINISTRATIVA:  </t>
  </si>
  <si>
    <t>PROGRAMA DE POLITICA ACADEMICA:</t>
  </si>
  <si>
    <t>Contemplar, dentro de la normatividad, la posibilidad de que los estudiantes se ubiquen en el programa académico que desee cursar, de acuerdo con sus aptitudes, habilidades, intereses, rendimiento académico y demás condiciones personales.</t>
  </si>
  <si>
    <t>Ingresar en la alianza estratégica promovida por la UPTC, en la cual se integra la Gobernación del Departamento de Boyacá,  Cámaras de Comercio del Departamento y la academia departamental.</t>
  </si>
  <si>
    <t>GUILLERMO BUITRAGO ROJAS
Vicerrector Académico 
Decanos Facultades</t>
  </si>
  <si>
    <t>Número Instrumentos ejecutados/Número Instrumentos elaborados</t>
  </si>
  <si>
    <t>NOMBRE UNIDAD:</t>
  </si>
  <si>
    <t xml:space="preserve">DIRECCIÓN ADMINISTRATIVA Y FINANCIERA </t>
  </si>
  <si>
    <t>NOMBRE LINEAMIENTO</t>
  </si>
  <si>
    <t>FECHA INICIO</t>
  </si>
  <si>
    <t>FECHA TERMINACION</t>
  </si>
  <si>
    <t>Proyecto 1.        Sistema de Información Gerencial Académico-Administrativo</t>
  </si>
  <si>
    <t xml:space="preserve">Planear, ejecutar y hacer seguimiento a los talleres de gestión que periódicamente, deben efectuar las diferentes áreas.  </t>
  </si>
  <si>
    <t>Implementar los Sistemas de Desarrollo Administrativos y del Modelo Estándar de Control Interno.</t>
  </si>
  <si>
    <t xml:space="preserve">Humano, 
Tecnológico
</t>
  </si>
  <si>
    <t>JOHN WILLIAM ROSSO MURILLO
Director Administrativo y Financiero</t>
  </si>
  <si>
    <t>Normalizar un Sistema de Gestión Integrado que agrupe el  Sisteda, Sistema de Gestión de Calidad y Sistema de Control Interno bajo el Modelo Estándar de Control Interno</t>
  </si>
  <si>
    <t>Resolución</t>
  </si>
  <si>
    <t>Desarrollar un Diplomado en Sistema de Gestión de Calidad dirigido a los responsables de implementar Sisteda, Sistema de Gestión de Calidad y Sistema de Control Interno bajo el Modelo Estándar de Control Interno</t>
  </si>
  <si>
    <t>Humano, 
Tecnológico
$100.000.000</t>
  </si>
  <si>
    <t>Proyecto 1.        La  Cultura del Buen Servicio en los  Niveles de la Universidad</t>
  </si>
  <si>
    <t>Promover la satisfacción total de los usuarios</t>
  </si>
  <si>
    <t xml:space="preserve">Número de usuarios de los servicios / Número de usuarios satisfechos
</t>
  </si>
  <si>
    <t xml:space="preserve">
Realizar talleres de retroalimentación de las sugerencias arrojadas por las encuestas  de satisfacción y aplicar las acciones correctivas pertinentes.
</t>
  </si>
  <si>
    <t xml:space="preserve">Humano
Físico
Tecnológico
</t>
  </si>
  <si>
    <t>Acciones de mejora implementadas/Acciones propuestas</t>
  </si>
  <si>
    <t>Proyecto 1.        Desarrollo de un Sistema Contable de Costos por la Unidad Académica y Administrativa</t>
  </si>
  <si>
    <t>Realizar un análisis del actual sistema de costos de la Universidad en sus aspectos internos y externos, por parte del grupo de la división financiera</t>
  </si>
  <si>
    <t xml:space="preserve">Conformar mesa de trabajo del área financiera para que desarrolle y determine con base a un análisis de las variables tanto internas como externas, que conlleven a establecer  la situación actual del sistema </t>
  </si>
  <si>
    <t>Documento de conformación del grupo</t>
  </si>
  <si>
    <t>Elaborar un documento que contemple cada una de las variables detectadas durante el diagnostico.</t>
  </si>
  <si>
    <t xml:space="preserve">Documento </t>
  </si>
  <si>
    <t xml:space="preserve">Humanos: 1 Profesional Especializado y 1 Secretaria 
Tecnológicos:  Computadores
</t>
  </si>
  <si>
    <t xml:space="preserve">Humanos: 2 Administrativos Temporales 
Tecnológicos: Computadores
</t>
  </si>
  <si>
    <t>(Obras de adecuación ejecutadas)/(Obras programadas)*100</t>
  </si>
  <si>
    <t>Humanos: 2 Profesionales Especializados 
Tecnológicos: Contrato
Financiera: $2.000.000</t>
  </si>
  <si>
    <t>(Bibliotecas desinfectadas)/(Total Bibliotecas)*100</t>
  </si>
  <si>
    <t xml:space="preserve">Humanos: 1 Profesional Especializado 
</t>
  </si>
  <si>
    <t>CARLOS LÓPEZ VALDERRAMA
Profesional Especializado</t>
  </si>
  <si>
    <t>(Total elementos suministrados por funcionario)/(Total funcionarios que requieren elementos de protección)*100</t>
  </si>
  <si>
    <r>
      <rPr>
        <sz val="8"/>
        <rFont val="Arial"/>
        <family val="0"/>
      </rPr>
      <t>Solicitar los elementos necesarios para la seguridad  e implementación de servicios automatizados en las bibliotecas, como sistemas contra incendio, sistemas contra hurto, cámaras de video, computadores, lectores ópticos, impresoras, video vean y telones electrónicos.</t>
    </r>
  </si>
  <si>
    <t>Presentar el plan de necesidades de computadores, lectores ópticos, impresoras,  video beam y telones electrónicos.</t>
  </si>
  <si>
    <t xml:space="preserve">Humanos: 2 Profesionales Especializados y 1 Secretaria
Tecnológicos: Computadores
</t>
  </si>
  <si>
    <t xml:space="preserve">GLORIA MARIA PARRA MORA
CARLOS LÓPEZ VALDERRAMA
</t>
  </si>
  <si>
    <t>RECTORÍA
Vicerrectoría ACADÉMICA</t>
  </si>
  <si>
    <t>RECTORÍA
VICERRECTORIA ACADEMICA</t>
  </si>
  <si>
    <t>Vr. presupuesto ejecutado/Valor Presupuesto asignado a equipo</t>
  </si>
  <si>
    <t xml:space="preserve">LUÍS ALFREDO TORO VALERO
Jefe Oficina de Planeación
JOHN WILLIAM ROSSO MURILLO
Director Administrativo y Financiero
</t>
  </si>
  <si>
    <t>RECTORÍA,  VICERRECTORIA ACADEMICA
OFICINA DE PLANEACION</t>
  </si>
  <si>
    <t>LUÍS ALFREDO TORO VALERO
Jefe Oficina de Planeación
Comisión Estructura Orgánica</t>
  </si>
  <si>
    <t>COORDINACIÓN GRUPO AYUDAS AUDIOVISUALES
DIRECCIÓN ADMINISTRATIVA Y FINANCIERA
OFICINA DE PLANEACION</t>
  </si>
  <si>
    <t>Número de visitas recibidas/ No de visitas programadas</t>
  </si>
  <si>
    <t>GUILLERMO BUITRAGO ROJAS
Vicerrector Académico
PEDRO MONTAÑEZ MEJIA 
Profesional Universitario</t>
  </si>
  <si>
    <t>Aplicar encuestas a Directivos, Decanos, Directores de Escuela, Profesores, estudiantes, funcionarios y egresados de percepción sobre características y factores,  recopilar información, sistematizarla .</t>
  </si>
  <si>
    <t>VICERRECTORIA ACADEMICA 
FACULTADES
Escuelas</t>
  </si>
  <si>
    <t>GUILLERMO BUITRAGO ROJAS
Vicerrector Académico 
EDGAR NELSON LOPEZ  
Director Educación Virtual</t>
  </si>
  <si>
    <t>Realizar una revisión a los parámetros contemplados en el 80%  los Planes Académicos Educativos (PAE),  y de su resultado presentar una propuesta para unificar los parámetros y lineamientos que deben contener cada PAE, con el propósito de unificarlos en su presentación y contenido, de conformidad con las normas vigentes</t>
  </si>
  <si>
    <t>Ejectuar la compra equipo del Plan de Compras 2007, correspondiente a la parte Académica.</t>
  </si>
  <si>
    <t>Vr. Ejecutado en rubro/Vr. presupuestado*100</t>
  </si>
  <si>
    <t>JOHN WILLIAM ROSSO MURILLO
Director Administrativo y Financiero 
YESID ALVARADO TORRES
Coordinador Grupo Bienes Suminsitros e Inventarios</t>
  </si>
  <si>
    <t>Emitir dos emisiones del Períodico,  en la vigencia 2007</t>
  </si>
  <si>
    <t>Desarrollar a travès de 5 Centros de Investigaciòn, programas dirigidos a la comunidad, para facilitar en ella la Investigaciòn, de acuerdo a sus necesidades</t>
  </si>
  <si>
    <t xml:space="preserve">Documentos </t>
  </si>
  <si>
    <t>Página 25 de 46</t>
  </si>
  <si>
    <t xml:space="preserve">Número servicios y/o Usuarios atendidos/Número servicios y/o usuarios programadas*100
</t>
  </si>
  <si>
    <t>1. Número servicios y/o Usuarios atendidos/Número servicios y/o usuarios programadas*100
2. Número actividades realizadas/Número actividades programadas*100</t>
  </si>
  <si>
    <t>Página 46 de 46</t>
  </si>
  <si>
    <t>Adecuar la cubierta Decanatura Facultad Ciencias de la Salud</t>
  </si>
  <si>
    <t>Humanos
Tecnológicos
$81.477.000</t>
  </si>
  <si>
    <t>Realizar dos arreglos y adecuación de oficinas de Enfermería y Psicología</t>
  </si>
  <si>
    <t>Solicitar a las Escuelas de Ingeniería Industria, de Sogamoso, y Administración de Empresas, de Tunja, designar dos profesores responsables y estudiantes en práctica, que puedan adelantar un estudio de costos.</t>
  </si>
  <si>
    <t xml:space="preserve">Realizar solicitud a con las Escuelas para que determinen de acuerdo a desempeño y experiencia de los docentes y rendimiento académico de los estudiantes la designación idónea de estos para colaborar con el estudio de costos.  </t>
  </si>
  <si>
    <t xml:space="preserve">
Humanos 
Tecnológicos
Físicos
</t>
  </si>
  <si>
    <t>*Convenio
*Documento de compromiso firmado por las partes</t>
  </si>
  <si>
    <t>Proyecto 2.   Importar Equipos, Material Bibliográfico y Software en forma Directa</t>
  </si>
  <si>
    <t>Evaluar el procedimiento de compras, desde la perspectiva de la introducción de cambios al mismo, para hacerlo más expedito.</t>
  </si>
  <si>
    <t>Realizar proyecto de estatuto del procedimiento de compras.</t>
  </si>
  <si>
    <t>Propuesta elaborada</t>
  </si>
  <si>
    <t>Proyecto 3.        Convenios con Instituciones Públicas y Privadas que Permitan  reducir los costos</t>
  </si>
  <si>
    <t>Implementar políticas tendientes a la optimización de los recursos financieros</t>
  </si>
  <si>
    <t>Trazar directrices para la disminución de la contratación administrativa.</t>
  </si>
  <si>
    <t>Implementar directrices propuestas por el comité directivo</t>
  </si>
  <si>
    <t>Evaluar, en forma permanente, la contratación administrativa para determinar su viabilidad.</t>
  </si>
  <si>
    <t xml:space="preserve">Remitir informes mensuales de las Ordenes de Prestación de Servicios elaboradas por dependencias </t>
  </si>
  <si>
    <t>Número de Informes entregados/12 informes programados*100</t>
  </si>
  <si>
    <t>Recibir 10 visitas de pares académicos  evaluadores,  y recibir los conceptos del CNA, elaborando cuando haya lugar réplica sobre apreciación.</t>
  </si>
  <si>
    <t>GUILLERMO BUITRAGO ROJAS
Vicerrector Académico 
EDGAR NELSON LOPEZ
Director Educación Virtual</t>
  </si>
  <si>
    <t>GUILLERMO BUITRAGO ROJAS
Vicerrector Académico 
EDGAR NELSON LOPEZ LOPEZ 
Director Educación Virtual</t>
  </si>
  <si>
    <t>Acopiar, organizar y divulgar la información de los posgrados en cuanto  sus características básicas, la relación con el pregrado y la investigación.</t>
  </si>
  <si>
    <t>Definir políticas de apoyo a los estudiantes de posgrado para su participación en los proyectos de los grupos de investigación de la Universidad.</t>
  </si>
  <si>
    <t>Promover la cadena investigativa de proyectos de pregrado, maestría y doctorado, en una misma línea de investigación.</t>
  </si>
  <si>
    <t>Ratificar y ejecutar convenios con Universidades y centros de investigación nacionales e internacionales, para la movilidad de estudiantes y docentes de posgrado.</t>
  </si>
  <si>
    <t>Revisar y adecuar los currículos de posgrados para asegurar estrategias de flexibilización, definidas e implementadas.</t>
  </si>
  <si>
    <t>Promover, en el interior de las Facultades, la iniciación de los estudios tendientes a estructurar una oferta de maestría, en alianza con reconocidas Universidades nacionales o del exterior.</t>
  </si>
  <si>
    <t>Proyectar un doctorado en convenio, articulado con una maestría y con carrera de pregrado.</t>
  </si>
  <si>
    <t>Apoyar a grupos de docentes para iniciar y desarrollar un programa de maestría.</t>
  </si>
  <si>
    <t>Apoyar a grupos de docentes para realizar y presentar, ante el Ministerio de Educación Nacional, los documentos para el ofrecimiento propio de programas de maestría.</t>
  </si>
  <si>
    <t>Reactivar el desarrollo de especializaciones</t>
  </si>
  <si>
    <t>Mejorar, de acuerdo con las necesidades, la infraestructura de apoyo al trabajo administrativo, logístico, académico e investigativo que requieran los posgrados.</t>
  </si>
  <si>
    <t>Discutir y proponer una normatividad orientada a la participación de los docentes investigadores en los programas de posgrado.</t>
  </si>
  <si>
    <t>Motivar y apoyar a los docentes a continuar su formación de maestría, doctorado y posdoctorado.</t>
  </si>
  <si>
    <t>Programar actividades de actualización continua, en docencia e investigación posgraduadas.</t>
  </si>
  <si>
    <t>Facilitar la participación en encuentros, cursos y diplomados, a los docentes de posgrado.</t>
  </si>
  <si>
    <t>Aumentar la cobertura de becas por extrema incapacidad económica.</t>
  </si>
  <si>
    <t>Presentar un informe en donde se señale las causas potenciales de mortalidad académica</t>
  </si>
  <si>
    <t>Realizar 4 cursos de calificación dirigidas a las escuelas</t>
  </si>
  <si>
    <t xml:space="preserve">EDGAR NELSON LOPEZ L.
Director Educación Virtual
</t>
  </si>
  <si>
    <t>Escuelas Capacitadas / Escuelas programadas</t>
  </si>
  <si>
    <t>Participar en dos Consejos de facultad para dar lineamientos sobre el aprendizaje virtual</t>
  </si>
  <si>
    <t>Sesiones donde se participó</t>
  </si>
  <si>
    <t>usuarios creados / Total usuarios</t>
  </si>
  <si>
    <t>01/13/2007</t>
  </si>
  <si>
    <t xml:space="preserve">Realizar al menos 10 videoconferencias </t>
  </si>
  <si>
    <t>Videoconferencias realizadas / videoconferencias previstas</t>
  </si>
  <si>
    <t>Elaborar y Radicar documento ante comité Estatuto Orgánico</t>
  </si>
  <si>
    <t>Documentos realizados / previstos</t>
  </si>
  <si>
    <t>Realizar conexión a RENATA</t>
  </si>
  <si>
    <t xml:space="preserve">
Utilizar el aula virtual en al menos 200 cursos de la FESAD</t>
  </si>
  <si>
    <t>Cursos con apoyo del Aula Virtual en el 2007 / Cursos proyectados</t>
  </si>
  <si>
    <t>Convenios realizados / convenios proyectados</t>
  </si>
  <si>
    <t>Verificar el cumplimiento de las acciones necesarias para garantizar la seguridad de los usuarios, y la calidad y confiabilidad de los resultados bajo estándares nacionales e internacionales.</t>
  </si>
  <si>
    <t>Asignar los recursos suficientes para modernizar equipos y procesos, en concordancia con las nuevas tecnologías.</t>
  </si>
  <si>
    <t>Capacitar al personal requerido en los laboratorios.</t>
  </si>
  <si>
    <t>Actualizar los portafolios de prestación de servicios a la comunidad.</t>
  </si>
  <si>
    <t>Estandarizar los protocolos de uso de los laboratorios, y de la experimentación.</t>
  </si>
  <si>
    <t xml:space="preserve">Impulsar  la terminación del centro de laboratorios, </t>
  </si>
  <si>
    <t>Definir una estructura administrativa adecuada para los laboratorios.</t>
  </si>
  <si>
    <t>PROYECTO 3:  AYUDAS AUDIOVISUALES</t>
  </si>
  <si>
    <t>Reestructurar la Coordinación del Centro de Ayudas Audiovisuales.</t>
  </si>
  <si>
    <t>No. De informes programados/No. Informes entregados y revisados</t>
  </si>
  <si>
    <t>No. De informes programados/ No informes entregados al CNA</t>
  </si>
  <si>
    <t>Revisar los PAE de la totalidad de los programas de pregrado</t>
  </si>
  <si>
    <t>Actualizar el currículo, según el modelo de flexibilización pedagógico curricular</t>
  </si>
  <si>
    <t xml:space="preserve">Desarrollar procesos de Intercambio de docentes y estudiantes entre programas afines, entre Seccionales y con otras Instituciones de Educación Superior Nacionales e Internacionales. </t>
  </si>
  <si>
    <t>Motivar y promover una cultura del uso de nuevas herramientas que fortalezcan los métodos y prácticas pedagógicas</t>
  </si>
  <si>
    <t xml:space="preserve">Capacitar, en forma permanente, a los docentes, en los nuevos métodos y prácticas pedagógicas </t>
  </si>
  <si>
    <t>Realizar Seminarios, que vinculen a docentes y estudiantes sobre el uso de nuevas tecnologías.</t>
  </si>
  <si>
    <t xml:space="preserve">Establecer escenarios para prácticas pedagógicas virtuales </t>
  </si>
  <si>
    <t>Incorporar nuevas tecnologías de información y comunicación a la docencia</t>
  </si>
  <si>
    <t>Motivar el diseño de cursos virtuales, basados en nuevas tecnologías .</t>
  </si>
  <si>
    <t>GUILLERMO BUITRAGO ROJAS
Vicerrector Académico
ENRIQUE VERA LOPEZ 
Director de Investigaciones</t>
  </si>
  <si>
    <t>Número de docentes que participan/Número de docentes programados</t>
  </si>
  <si>
    <t>Crear el Centro de Producción Audiovisual.</t>
  </si>
  <si>
    <t>Fortalecer el sistema de administración de aprendizaje en línea (aula virtual), como medio didáctico.</t>
  </si>
  <si>
    <t>Fomentar video-conferencias locales, nacionales e internacionales.</t>
  </si>
  <si>
    <t>Consolidar la oficina de Educación Virtual, dentro de la estructura orgánica de la institución.</t>
  </si>
  <si>
    <t>Obtener acceso a redes de investigación de alta velocidad como Clara, Internet 2 y Geant.</t>
  </si>
  <si>
    <t>Mejorar y dar estabilidad a los  canales de acceso a la red.</t>
  </si>
  <si>
    <t xml:space="preserve">VICERRECTORIA ACADEMICA
UNIDAD DE POLITICA SOCIAL
</t>
  </si>
  <si>
    <t>Proyecto 2.        Orientación Profesional y Asesoría Personal</t>
  </si>
  <si>
    <t>Dar Orientación Profesional a los estudiantes quienes habiendo pertenecido a un programa académico, nuevamente se inscriben, son admitidos y se matriculan en otro programa.</t>
  </si>
  <si>
    <t>LUCIA C, RODRIGUEZ B
Coordinadora Unidad de Política Social
ALBA LUZ VEGA CHAPARRO
Profesional Universitario</t>
  </si>
  <si>
    <t>Atención realizada/atención programada</t>
  </si>
  <si>
    <t>Humanos
Tecnológicos
$500.000.000</t>
  </si>
  <si>
    <t>Revisar la Normatividad interna que reglamenta las becas presentando un nuevo proyecto de ACUERDO que establezca todos los tipos de Becas</t>
  </si>
  <si>
    <t>Presentación de propuesta al consejo superior para revisión y aprobación</t>
  </si>
  <si>
    <t>VICERRECTORIA ACADEMICA
DIRECCION ADMINISTRATIVA Y FINANCIERA
FACULTADES
ESCUELAS</t>
  </si>
  <si>
    <t>Otorgar las becas que se encuentran reglamentadas por excelencia académica, en todos los programas académicos</t>
  </si>
  <si>
    <t>GUILLERMO ROJAS BUITRAGO
Vicerrector Académico
Decanos Facultades
Directores de Escuelas</t>
  </si>
  <si>
    <t>Gestionar ante otras entidades el Otorgamiento de al menos 50 becas para los estudiantes</t>
  </si>
  <si>
    <t>Buscar la forma de ayudar oportunamente, a los estudiantes que enfrentan dificultades en su rendimiento académico, teniendo en cuenta las causas que los afectan.</t>
  </si>
  <si>
    <t>Atender en consulta psicológica y orientación al 100% de los estudiantes que enfrenten dificultades académicas</t>
  </si>
  <si>
    <t>Nº servicios prestados/Nº servicios programados</t>
  </si>
  <si>
    <t>Documento en red/documento proyectado*100</t>
  </si>
  <si>
    <t>Disponer de un documento en el Sistema,  con la información de deserción, para ser consultado por los Directores de Escuela y Comités de Currículo</t>
  </si>
  <si>
    <t>Actualizar el sistema y presentar un informe sobre las causas de mortalidad académica</t>
  </si>
  <si>
    <t>Disponer de la herramienta en todas las Escuelas para que los directores de Escuela la consulten e implementen acciones de mejora</t>
  </si>
  <si>
    <t>Entregar un ejemplar del reglamento estudiantil  a 2200 estudiantes en las  jornadas de inducción</t>
  </si>
  <si>
    <t>Humanos
Tecnológicos
$5.000.000</t>
  </si>
  <si>
    <t>Numero de usuarios  con reglamento/ total de población estudiantil a primer semestre</t>
  </si>
  <si>
    <t>Atender al menos a 200 estudiantes con dificultades en orientación profesional y académica</t>
  </si>
  <si>
    <t>Lograr incrementar en el 2007 un 50% de becas por extrema necesidad económica de los estudiantes de pregrado</t>
  </si>
  <si>
    <t>GUILLERMO BUITRAGO
ROJAS Vicerrector Académico
LUCIA  C. RODRIGUEZ BARRETO
Coordinadora Unidad de Política Social</t>
  </si>
  <si>
    <t>Número de becas 2007/ Numero de becas 2006</t>
  </si>
  <si>
    <t>GUILLERMO ROJAS BUITRAGO
Vicerrector Académico
Lucia C. Rodríguez Barreto
Coordinadora Unidad de Política Social
Aura Inés Zorro de Fonseca
Asesora Rectoría
Decanos Facultades
Directores de Escuelas</t>
  </si>
  <si>
    <t>No de entidades de crédito que ofrecen prestamos</t>
  </si>
  <si>
    <t>Acompañar al 100% de las estudiantes que han maternas,  en soluciones académicas para evitar la deserción estudiantil en este sector</t>
  </si>
  <si>
    <t>Número de maternas atendidas/Numero de maternas estudiantes solicitantes</t>
  </si>
  <si>
    <t xml:space="preserve">GUILLERMO ROJAS BUITRAGO
Vicerrector Académico
Aura Inés Zorro de Fonseca
Asesora Rectoría
</t>
  </si>
  <si>
    <t xml:space="preserve">GUILLERMO ROJAS BUITRAGO
Vicerrector Académico
Comisión revisión Estatuto Estudiantil.
</t>
  </si>
  <si>
    <t>Incluir un capítulo en el reglamento estudiantil situaciones especiales para el otorgamiento de becas por rendimiento académico entre otros.</t>
  </si>
  <si>
    <t>GUILLERMO BUITRAGO ROJAS
Vicerrector Académico 
Carmen Sofia Gómez Uribe
Asesor de Vicerrectora Académica</t>
  </si>
  <si>
    <t>Proyectar un Acuerdo sobre política Editorial y Crear el Comité Editorial, realizando socialización ante el Consejo Académico</t>
  </si>
  <si>
    <t xml:space="preserve">Ejecutar el plan de capacitación docente aprobado mediante Resolución No. 08 de marzo de 2006
</t>
  </si>
  <si>
    <t>No. Talleres realizados/No. Talleres programadas</t>
  </si>
  <si>
    <r>
      <t xml:space="preserve">Presentar  el Informe de Autoevaluación de </t>
    </r>
    <r>
      <rPr>
        <sz val="8"/>
        <color indexed="10"/>
        <rFont val="Arial"/>
        <family val="2"/>
      </rPr>
      <t xml:space="preserve"> </t>
    </r>
    <r>
      <rPr>
        <sz val="8"/>
        <rFont val="Arial"/>
        <family val="2"/>
      </rPr>
      <t>ocho Programas Académicos,  para revisión técnica, ante la Oficina de Acreditación y Auto evaluación</t>
    </r>
  </si>
  <si>
    <t>Realizar un documento de ponderación a cada uno de los indicadores e Instrumentos para cada uno de los factores en cada grupo de Trabajo</t>
  </si>
  <si>
    <t>GUILLERMO BUITRAGO ROJAS
Vicerrector Académico.
Carmen Sofía Gómez Uribe
Asesora Vicerrectoría Académica</t>
  </si>
  <si>
    <t>Lograr que 12 programas de posgrado, una tecnología y cinco programas de pregrado actualicen su plan curricular.</t>
  </si>
  <si>
    <t>Desarrollar 4 cursos, con intensidad de 40 horas, para los docentes que requieren ingreso o ascenso y en el escalafón docente,  en los temas de:
 Informática
Escritura
Evaluación y Acreditación Universitaria
Docencia Universitaria
Orientación Académica</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</si>
</sst>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_ ;\-#,##0\ "/>
    <numFmt numFmtId="177" formatCode="[$-240A]dddd\,\ dd&quot; de &quot;mmmm&quot; de &quot;yyyy"/>
    <numFmt numFmtId="178" formatCode="d/mm/yyyy;@"/>
    <numFmt numFmtId="179" formatCode="mmm\-yyyy"/>
    <numFmt numFmtId="180" formatCode="d/mm/yyyy;@"/>
  </numFmts>
  <fonts count="39">
    <font>
      <sz val="10"/>
      <name val="Arial"/>
      <family val="0"/>
    </font>
    <font>
      <sz val="8"/>
      <name val="Arial"/>
      <family val="2"/>
    </font>
    <font>
      <sz val="8"/>
      <name val="Tahoma"/>
      <family val="2"/>
    </font>
    <font>
      <b/>
      <sz val="8"/>
      <name val="Tahoma"/>
      <family val="2"/>
    </font>
    <font>
      <b/>
      <sz val="8"/>
      <name val="Arial"/>
      <family val="2"/>
    </font>
    <font>
      <sz val="8"/>
      <color indexed="63"/>
      <name val="Arial"/>
      <family val="2"/>
    </font>
    <font>
      <sz val="8"/>
      <color indexed="10"/>
      <name val="Arial"/>
      <family val="2"/>
    </font>
    <font>
      <sz val="7"/>
      <name val="Arial"/>
      <family val="2"/>
    </font>
    <font>
      <sz val="6"/>
      <name val="Arial"/>
      <family val="2"/>
    </font>
    <font>
      <sz val="8"/>
      <color indexed="8"/>
      <name val="Arial"/>
      <family val="2"/>
    </font>
    <font>
      <b/>
      <sz val="7"/>
      <name val="Arial"/>
      <family val="2"/>
    </font>
    <font>
      <sz val="9"/>
      <name val="Arial"/>
      <family val="2"/>
    </font>
    <font>
      <b/>
      <sz val="10"/>
      <name val="Arial"/>
      <family val="2"/>
    </font>
    <font>
      <b/>
      <sz val="8"/>
      <color indexed="8"/>
      <name val="Arial"/>
      <family val="2"/>
    </font>
    <font>
      <sz val="11"/>
      <name val="Arial"/>
      <family val="2"/>
    </font>
    <font>
      <b/>
      <sz val="11"/>
      <name val="Arial"/>
      <family val="2"/>
    </font>
    <font>
      <b/>
      <sz val="12"/>
      <name val="Arial"/>
      <family val="2"/>
    </font>
    <font>
      <b/>
      <sz val="9"/>
      <name val="Arial"/>
      <family val="2"/>
    </font>
    <font>
      <b/>
      <sz val="9"/>
      <name val="Times New Roman"/>
      <family val="1"/>
    </font>
    <font>
      <sz val="9"/>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name val="Times New Roman"/>
      <family val="1"/>
    </font>
    <font>
      <u val="single"/>
      <sz val="11"/>
      <name val="Arial"/>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medium"/>
      <bottom style="thin"/>
    </border>
    <border>
      <left style="thin"/>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2" fillId="4" borderId="0" applyNumberFormat="0" applyBorder="0" applyAlignment="0" applyProtection="0"/>
    <xf numFmtId="0" fontId="23" fillId="16" borderId="1" applyNumberFormat="0" applyAlignment="0" applyProtection="0"/>
    <xf numFmtId="0" fontId="24" fillId="17"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7" fillId="7" borderId="1" applyNumberFormat="0" applyAlignment="0" applyProtection="0"/>
    <xf numFmtId="0" fontId="28"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30" fillId="16"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675">
    <xf numFmtId="0" fontId="0" fillId="0" borderId="0" xfId="0" applyAlignment="1">
      <alignment/>
    </xf>
    <xf numFmtId="0" fontId="1" fillId="0" borderId="10" xfId="0" applyFont="1" applyBorder="1" applyAlignment="1">
      <alignment vertical="center" wrapText="1"/>
    </xf>
    <xf numFmtId="0" fontId="1"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4" fillId="0" borderId="0" xfId="0" applyFont="1" applyAlignment="1">
      <alignment horizontal="center" vertical="center"/>
    </xf>
    <xf numFmtId="0" fontId="1" fillId="0" borderId="10" xfId="0" applyFont="1" applyFill="1" applyBorder="1" applyAlignment="1">
      <alignment horizontal="justify" vertical="center" wrapText="1"/>
    </xf>
    <xf numFmtId="0" fontId="1" fillId="0" borderId="0" xfId="0" applyFont="1" applyAlignment="1">
      <alignment vertical="center" wrapText="1"/>
    </xf>
    <xf numFmtId="0" fontId="1" fillId="0" borderId="0" xfId="0" applyFont="1" applyAlignment="1">
      <alignment vertical="center"/>
    </xf>
    <xf numFmtId="0" fontId="1" fillId="0" borderId="0" xfId="0" applyFont="1" applyAlignment="1">
      <alignment horizontal="center" vertical="center"/>
    </xf>
    <xf numFmtId="0" fontId="1" fillId="0" borderId="10" xfId="0" applyFont="1" applyBorder="1" applyAlignment="1">
      <alignment vertical="center"/>
    </xf>
    <xf numFmtId="0" fontId="1" fillId="0" borderId="10" xfId="0" applyFont="1" applyBorder="1" applyAlignment="1">
      <alignment horizontal="center" vertical="center"/>
    </xf>
    <xf numFmtId="0" fontId="1" fillId="24" borderId="0" xfId="0" applyFont="1" applyFill="1" applyAlignment="1">
      <alignment vertical="center"/>
    </xf>
    <xf numFmtId="0" fontId="1" fillId="0" borderId="10" xfId="0" applyFont="1" applyBorder="1" applyAlignment="1">
      <alignment horizontal="left" vertical="center" wrapText="1"/>
    </xf>
    <xf numFmtId="0" fontId="1" fillId="0" borderId="0" xfId="0" applyFont="1" applyAlignment="1">
      <alignment horizontal="center" vertical="center" wrapText="1"/>
    </xf>
    <xf numFmtId="0" fontId="1" fillId="0" borderId="0" xfId="0" applyFont="1" applyFill="1" applyAlignment="1">
      <alignment vertical="center"/>
    </xf>
    <xf numFmtId="178" fontId="1" fillId="0" borderId="0" xfId="0" applyNumberFormat="1" applyFont="1" applyAlignment="1">
      <alignment vertical="center"/>
    </xf>
    <xf numFmtId="178" fontId="1" fillId="0" borderId="0" xfId="0" applyNumberFormat="1" applyFont="1" applyAlignment="1">
      <alignment horizontal="center" vertical="center"/>
    </xf>
    <xf numFmtId="178" fontId="1" fillId="0" borderId="10" xfId="0" applyNumberFormat="1" applyFont="1" applyBorder="1" applyAlignment="1">
      <alignment horizontal="center" vertical="center" wrapText="1"/>
    </xf>
    <xf numFmtId="178" fontId="1" fillId="0" borderId="10" xfId="0" applyNumberFormat="1" applyFont="1" applyBorder="1" applyAlignment="1">
      <alignment vertical="center"/>
    </xf>
    <xf numFmtId="178" fontId="1" fillId="0" borderId="10" xfId="0" applyNumberFormat="1" applyFont="1" applyBorder="1" applyAlignment="1">
      <alignment horizontal="center" vertical="center"/>
    </xf>
    <xf numFmtId="0" fontId="1" fillId="0" borderId="0" xfId="0" applyFont="1" applyAlignment="1">
      <alignment horizontal="left" vertical="center" wrapText="1"/>
    </xf>
    <xf numFmtId="0" fontId="1" fillId="0" borderId="10" xfId="0" applyFont="1" applyFill="1" applyBorder="1" applyAlignment="1">
      <alignment vertical="center" wrapText="1"/>
    </xf>
    <xf numFmtId="178" fontId="1" fillId="0" borderId="10" xfId="0" applyNumberFormat="1" applyFont="1" applyFill="1" applyBorder="1" applyAlignment="1">
      <alignment horizontal="center" vertical="center" wrapText="1"/>
    </xf>
    <xf numFmtId="178" fontId="4" fillId="0" borderId="0" xfId="0" applyNumberFormat="1" applyFont="1" applyAlignment="1">
      <alignment horizontal="center" vertical="center"/>
    </xf>
    <xf numFmtId="14" fontId="1" fillId="0" borderId="10" xfId="0" applyNumberFormat="1" applyFont="1" applyFill="1" applyBorder="1" applyAlignment="1">
      <alignment horizontal="left" vertical="center"/>
    </xf>
    <xf numFmtId="0" fontId="6" fillId="0" borderId="0" xfId="0" applyFont="1" applyAlignment="1">
      <alignment horizontal="center" vertical="center"/>
    </xf>
    <xf numFmtId="0" fontId="1" fillId="0" borderId="0" xfId="0" applyFont="1" applyFill="1" applyAlignment="1">
      <alignment horizontal="center" vertical="center"/>
    </xf>
    <xf numFmtId="0" fontId="6" fillId="0" borderId="0" xfId="0" applyFont="1" applyAlignment="1">
      <alignment horizontal="center" vertical="center" wrapText="1"/>
    </xf>
    <xf numFmtId="0" fontId="1" fillId="0" borderId="0" xfId="0" applyFont="1" applyAlignment="1">
      <alignment horizontal="left" vertical="center"/>
    </xf>
    <xf numFmtId="0" fontId="1" fillId="0" borderId="10" xfId="0" applyFont="1" applyFill="1" applyBorder="1" applyAlignment="1">
      <alignment horizontal="left" vertical="center" wrapText="1"/>
    </xf>
    <xf numFmtId="0" fontId="1" fillId="0" borderId="10" xfId="0" applyFont="1" applyFill="1" applyBorder="1" applyAlignment="1">
      <alignment horizontal="left" vertical="center"/>
    </xf>
    <xf numFmtId="0" fontId="1" fillId="0" borderId="11" xfId="0" applyFont="1" applyFill="1" applyBorder="1" applyAlignment="1">
      <alignment horizontal="center" vertical="center"/>
    </xf>
    <xf numFmtId="0" fontId="1" fillId="0" borderId="10" xfId="0" applyFont="1" applyFill="1" applyBorder="1" applyAlignment="1">
      <alignment vertical="center"/>
    </xf>
    <xf numFmtId="14" fontId="1" fillId="0" borderId="10" xfId="0" applyNumberFormat="1" applyFont="1" applyFill="1" applyBorder="1" applyAlignment="1">
      <alignment horizontal="center" vertical="center" wrapText="1"/>
    </xf>
    <xf numFmtId="0" fontId="1" fillId="25"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6" fillId="0" borderId="0" xfId="0" applyFont="1" applyFill="1" applyAlignment="1">
      <alignment horizontal="center" vertical="center"/>
    </xf>
    <xf numFmtId="0" fontId="1" fillId="0" borderId="10" xfId="0" applyFont="1" applyFill="1" applyBorder="1" applyAlignment="1">
      <alignment horizontal="center" vertical="center"/>
    </xf>
    <xf numFmtId="0" fontId="1" fillId="0" borderId="0" xfId="0" applyFont="1" applyFill="1" applyAlignment="1">
      <alignment horizontal="left" vertical="center"/>
    </xf>
    <xf numFmtId="0" fontId="4" fillId="0" borderId="10" xfId="0" applyFont="1" applyFill="1" applyBorder="1" applyAlignment="1">
      <alignment vertical="center" wrapText="1"/>
    </xf>
    <xf numFmtId="0" fontId="4" fillId="0" borderId="10" xfId="0" applyFont="1" applyFill="1" applyBorder="1" applyAlignment="1">
      <alignment vertical="center"/>
    </xf>
    <xf numFmtId="0" fontId="4" fillId="0" borderId="10" xfId="0" applyFont="1" applyFill="1" applyBorder="1" applyAlignment="1">
      <alignment horizontal="center" vertical="center" wrapText="1"/>
    </xf>
    <xf numFmtId="14" fontId="1" fillId="0" borderId="10" xfId="0" applyNumberFormat="1" applyFont="1" applyFill="1" applyBorder="1" applyAlignment="1">
      <alignment horizontal="center" vertical="center"/>
    </xf>
    <xf numFmtId="0" fontId="7" fillId="0" borderId="10" xfId="0" applyFont="1" applyFill="1" applyBorder="1" applyAlignment="1">
      <alignment vertical="center" wrapText="1"/>
    </xf>
    <xf numFmtId="0" fontId="1" fillId="0" borderId="10" xfId="0" applyFont="1" applyFill="1" applyBorder="1" applyAlignment="1">
      <alignment horizontal="justify" vertical="center"/>
    </xf>
    <xf numFmtId="0" fontId="8" fillId="0" borderId="10" xfId="0" applyFont="1" applyFill="1" applyBorder="1" applyAlignment="1">
      <alignment vertical="center" wrapText="1"/>
    </xf>
    <xf numFmtId="0" fontId="1" fillId="0" borderId="12" xfId="0" applyFont="1" applyFill="1" applyBorder="1" applyAlignment="1">
      <alignment vertical="center" wrapText="1"/>
    </xf>
    <xf numFmtId="0" fontId="1" fillId="25" borderId="10"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0" xfId="0" applyFont="1" applyFill="1" applyBorder="1" applyAlignment="1">
      <alignment vertical="center"/>
    </xf>
    <xf numFmtId="0" fontId="7" fillId="0" borderId="10" xfId="0" applyFont="1" applyFill="1" applyBorder="1" applyAlignment="1">
      <alignment horizontal="justify" vertical="center" wrapText="1"/>
    </xf>
    <xf numFmtId="0" fontId="7" fillId="0" borderId="10" xfId="0" applyFont="1" applyFill="1" applyBorder="1" applyAlignment="1">
      <alignment horizontal="justify" vertical="center"/>
    </xf>
    <xf numFmtId="0" fontId="1" fillId="25" borderId="10" xfId="0" applyFont="1" applyFill="1" applyBorder="1" applyAlignment="1">
      <alignment horizontal="center" vertical="center"/>
    </xf>
    <xf numFmtId="0" fontId="1" fillId="25" borderId="10" xfId="0" applyFont="1" applyFill="1" applyBorder="1" applyAlignment="1">
      <alignment horizontal="justify" vertical="center" wrapText="1"/>
    </xf>
    <xf numFmtId="0" fontId="1" fillId="25" borderId="10" xfId="0" applyFont="1" applyFill="1" applyBorder="1" applyAlignment="1">
      <alignment vertical="center" wrapText="1"/>
    </xf>
    <xf numFmtId="178" fontId="1" fillId="25" borderId="10" xfId="0" applyNumberFormat="1" applyFont="1" applyFill="1" applyBorder="1" applyAlignment="1">
      <alignment vertical="center"/>
    </xf>
    <xf numFmtId="178" fontId="1" fillId="25" borderId="10" xfId="0" applyNumberFormat="1" applyFont="1" applyFill="1" applyBorder="1" applyAlignment="1">
      <alignment horizontal="center" vertical="center"/>
    </xf>
    <xf numFmtId="0" fontId="1" fillId="25" borderId="0" xfId="0" applyFont="1" applyFill="1" applyAlignment="1">
      <alignment horizontal="center" vertical="center"/>
    </xf>
    <xf numFmtId="0" fontId="1" fillId="25" borderId="0" xfId="0" applyFont="1" applyFill="1" applyAlignment="1">
      <alignment vertical="center"/>
    </xf>
    <xf numFmtId="178" fontId="1" fillId="0" borderId="10" xfId="0" applyNumberFormat="1" applyFont="1" applyFill="1" applyBorder="1" applyAlignment="1">
      <alignment horizontal="center" vertical="center"/>
    </xf>
    <xf numFmtId="0" fontId="8" fillId="0" borderId="10" xfId="0" applyFont="1" applyBorder="1" applyAlignment="1">
      <alignment vertical="center" wrapText="1"/>
    </xf>
    <xf numFmtId="0" fontId="7" fillId="0" borderId="10" xfId="0" applyFont="1" applyBorder="1" applyAlignment="1">
      <alignment vertical="center" wrapText="1"/>
    </xf>
    <xf numFmtId="0" fontId="7" fillId="0" borderId="10" xfId="0" applyFont="1" applyBorder="1" applyAlignment="1">
      <alignment vertical="center"/>
    </xf>
    <xf numFmtId="0" fontId="1" fillId="25" borderId="10" xfId="0" applyFont="1" applyFill="1" applyBorder="1" applyAlignment="1">
      <alignment vertical="center"/>
    </xf>
    <xf numFmtId="0" fontId="1" fillId="25" borderId="13" xfId="0" applyFont="1" applyFill="1" applyBorder="1" applyAlignment="1">
      <alignment horizontal="left" vertical="center" wrapText="1"/>
    </xf>
    <xf numFmtId="14" fontId="1" fillId="25" borderId="10" xfId="0" applyNumberFormat="1" applyFont="1" applyFill="1" applyBorder="1" applyAlignment="1">
      <alignment vertical="center"/>
    </xf>
    <xf numFmtId="0" fontId="1" fillId="25" borderId="0" xfId="0" applyFont="1" applyFill="1" applyAlignment="1">
      <alignment vertical="center" wrapText="1"/>
    </xf>
    <xf numFmtId="0" fontId="1" fillId="25" borderId="0" xfId="0" applyFont="1" applyFill="1" applyAlignment="1">
      <alignment horizontal="left" vertical="center" wrapText="1"/>
    </xf>
    <xf numFmtId="178" fontId="11" fillId="0" borderId="10" xfId="0" applyNumberFormat="1" applyFont="1" applyFill="1" applyBorder="1" applyAlignment="1">
      <alignment horizontal="center" vertical="center" wrapText="1"/>
    </xf>
    <xf numFmtId="0" fontId="7" fillId="25" borderId="10" xfId="0" applyFont="1" applyFill="1" applyBorder="1" applyAlignment="1">
      <alignment horizontal="left" vertical="center" wrapText="1"/>
    </xf>
    <xf numFmtId="0" fontId="1" fillId="25" borderId="10" xfId="0" applyFont="1" applyFill="1" applyBorder="1" applyAlignment="1">
      <alignment horizontal="left" vertical="center"/>
    </xf>
    <xf numFmtId="0" fontId="0" fillId="0" borderId="0" xfId="0" applyAlignment="1">
      <alignment vertical="center"/>
    </xf>
    <xf numFmtId="0" fontId="8" fillId="25" borderId="10" xfId="0" applyFont="1" applyFill="1" applyBorder="1" applyAlignment="1">
      <alignment horizontal="center" vertical="center" wrapText="1"/>
    </xf>
    <xf numFmtId="14" fontId="1" fillId="25" borderId="10" xfId="0" applyNumberFormat="1" applyFont="1" applyFill="1" applyBorder="1" applyAlignment="1">
      <alignment horizontal="left" vertical="center"/>
    </xf>
    <xf numFmtId="0" fontId="4" fillId="25" borderId="0" xfId="0" applyFont="1" applyFill="1" applyAlignment="1">
      <alignment horizontal="center" vertical="center"/>
    </xf>
    <xf numFmtId="0" fontId="1" fillId="25" borderId="0" xfId="0" applyFont="1" applyFill="1" applyAlignment="1">
      <alignment horizontal="left" vertical="center"/>
    </xf>
    <xf numFmtId="178" fontId="1" fillId="25" borderId="0" xfId="0" applyNumberFormat="1" applyFont="1" applyFill="1" applyAlignment="1">
      <alignment vertical="center"/>
    </xf>
    <xf numFmtId="178" fontId="1" fillId="25" borderId="0" xfId="0" applyNumberFormat="1" applyFont="1" applyFill="1" applyAlignment="1">
      <alignment horizontal="center" vertical="center"/>
    </xf>
    <xf numFmtId="178" fontId="4" fillId="25" borderId="0" xfId="0" applyNumberFormat="1" applyFont="1" applyFill="1" applyAlignment="1">
      <alignment vertical="center"/>
    </xf>
    <xf numFmtId="178" fontId="4" fillId="25" borderId="0" xfId="0" applyNumberFormat="1" applyFont="1" applyFill="1" applyAlignment="1">
      <alignment horizontal="center" vertical="center"/>
    </xf>
    <xf numFmtId="0" fontId="1" fillId="25" borderId="10" xfId="0" applyFont="1" applyFill="1" applyBorder="1" applyAlignment="1">
      <alignment horizontal="center" vertical="center" wrapText="1"/>
    </xf>
    <xf numFmtId="178" fontId="8" fillId="25" borderId="10" xfId="0" applyNumberFormat="1" applyFont="1" applyFill="1" applyBorder="1" applyAlignment="1">
      <alignment horizontal="center" vertical="center" wrapText="1"/>
    </xf>
    <xf numFmtId="0" fontId="14" fillId="0" borderId="10" xfId="0" applyFont="1" applyFill="1" applyBorder="1" applyAlignment="1">
      <alignment vertical="center"/>
    </xf>
    <xf numFmtId="0" fontId="1" fillId="25" borderId="0" xfId="0" applyFont="1" applyFill="1" applyAlignment="1">
      <alignment horizontal="center" vertical="center" wrapText="1"/>
    </xf>
    <xf numFmtId="178" fontId="1" fillId="25" borderId="13" xfId="0" applyNumberFormat="1" applyFont="1" applyFill="1" applyBorder="1" applyAlignment="1">
      <alignment horizontal="center" vertical="center"/>
    </xf>
    <xf numFmtId="0" fontId="1" fillId="25" borderId="13" xfId="0" applyFont="1" applyFill="1" applyBorder="1" applyAlignment="1">
      <alignment vertical="center" wrapText="1"/>
    </xf>
    <xf numFmtId="0" fontId="0" fillId="25" borderId="0" xfId="0" applyFill="1" applyBorder="1" applyAlignment="1">
      <alignment vertical="center"/>
    </xf>
    <xf numFmtId="0" fontId="0" fillId="25" borderId="0" xfId="0" applyFill="1" applyAlignment="1">
      <alignment vertical="center"/>
    </xf>
    <xf numFmtId="0" fontId="1" fillId="25" borderId="10" xfId="0" applyFont="1" applyFill="1" applyBorder="1" applyAlignment="1">
      <alignment horizontal="left" vertical="center" wrapText="1" shrinkToFit="1"/>
    </xf>
    <xf numFmtId="0" fontId="9" fillId="25" borderId="0" xfId="0" applyFont="1" applyFill="1" applyAlignment="1">
      <alignment horizontal="left" vertical="center" wrapText="1"/>
    </xf>
    <xf numFmtId="0" fontId="9" fillId="25" borderId="10" xfId="0" applyFont="1" applyFill="1" applyBorder="1" applyAlignment="1">
      <alignment horizontal="left" vertical="center" wrapText="1"/>
    </xf>
    <xf numFmtId="178" fontId="1" fillId="25" borderId="13" xfId="0" applyNumberFormat="1" applyFont="1" applyFill="1" applyBorder="1" applyAlignment="1">
      <alignment horizontal="center" vertical="center" wrapText="1"/>
    </xf>
    <xf numFmtId="0" fontId="0" fillId="25" borderId="10" xfId="0" applyFont="1" applyFill="1" applyBorder="1" applyAlignment="1">
      <alignment vertical="center" wrapText="1"/>
    </xf>
    <xf numFmtId="0" fontId="7" fillId="25" borderId="0" xfId="0" applyFont="1" applyFill="1" applyAlignment="1">
      <alignment horizontal="left" vertical="center"/>
    </xf>
    <xf numFmtId="0" fontId="10" fillId="25" borderId="0" xfId="0" applyFont="1" applyFill="1" applyAlignment="1">
      <alignment horizontal="center" vertical="center"/>
    </xf>
    <xf numFmtId="0" fontId="7" fillId="25" borderId="10" xfId="0" applyFont="1" applyFill="1" applyBorder="1" applyAlignment="1">
      <alignment vertical="center" wrapText="1"/>
    </xf>
    <xf numFmtId="0" fontId="8" fillId="0" borderId="0" xfId="0" applyFont="1" applyAlignment="1">
      <alignment vertical="center" wrapText="1"/>
    </xf>
    <xf numFmtId="0" fontId="7" fillId="0" borderId="0" xfId="0" applyFont="1" applyAlignment="1">
      <alignment vertical="center"/>
    </xf>
    <xf numFmtId="0" fontId="11" fillId="0" borderId="10" xfId="0" applyFont="1" applyBorder="1" applyAlignment="1">
      <alignment horizontal="center" vertical="center" wrapText="1"/>
    </xf>
    <xf numFmtId="0" fontId="14" fillId="25" borderId="0" xfId="0" applyFont="1" applyFill="1" applyBorder="1" applyAlignment="1">
      <alignment vertical="center"/>
    </xf>
    <xf numFmtId="0" fontId="4" fillId="25" borderId="0" xfId="0" applyFont="1" applyFill="1" applyBorder="1" applyAlignment="1">
      <alignment horizontal="center" vertical="center"/>
    </xf>
    <xf numFmtId="0" fontId="1" fillId="25" borderId="0" xfId="0" applyFont="1" applyFill="1" applyBorder="1" applyAlignment="1">
      <alignment vertical="center" wrapText="1"/>
    </xf>
    <xf numFmtId="0" fontId="1" fillId="25" borderId="0" xfId="0" applyFont="1" applyFill="1" applyBorder="1" applyAlignment="1">
      <alignment horizontal="center" vertical="center" wrapText="1"/>
    </xf>
    <xf numFmtId="0" fontId="1" fillId="25" borderId="0" xfId="0" applyFont="1" applyFill="1" applyBorder="1" applyAlignment="1">
      <alignment vertical="center"/>
    </xf>
    <xf numFmtId="0" fontId="7" fillId="25" borderId="0" xfId="0" applyFont="1" applyFill="1" applyBorder="1" applyAlignment="1">
      <alignment vertical="center"/>
    </xf>
    <xf numFmtId="178" fontId="1" fillId="25" borderId="0" xfId="0" applyNumberFormat="1" applyFont="1" applyFill="1" applyBorder="1" applyAlignment="1">
      <alignment horizontal="center" vertical="center"/>
    </xf>
    <xf numFmtId="0" fontId="1" fillId="25" borderId="0" xfId="0" applyFont="1" applyFill="1" applyBorder="1" applyAlignment="1">
      <alignment horizontal="center" vertical="center"/>
    </xf>
    <xf numFmtId="0" fontId="12" fillId="25" borderId="0" xfId="0" applyFont="1" applyFill="1" applyBorder="1" applyAlignment="1">
      <alignment vertical="center"/>
    </xf>
    <xf numFmtId="0" fontId="12" fillId="25" borderId="0" xfId="0" applyFont="1" applyFill="1" applyBorder="1" applyAlignment="1">
      <alignment horizontal="center" vertical="center"/>
    </xf>
    <xf numFmtId="178" fontId="7" fillId="25" borderId="10" xfId="0" applyNumberFormat="1" applyFont="1" applyFill="1" applyBorder="1" applyAlignment="1">
      <alignment horizontal="center" vertical="center" wrapText="1"/>
    </xf>
    <xf numFmtId="0" fontId="4" fillId="25" borderId="14" xfId="0" applyFont="1" applyFill="1" applyBorder="1" applyAlignment="1">
      <alignment vertical="center"/>
    </xf>
    <xf numFmtId="0" fontId="0" fillId="25" borderId="10" xfId="0" applyFont="1" applyFill="1" applyBorder="1" applyAlignment="1">
      <alignment horizontal="left" vertical="center" wrapText="1"/>
    </xf>
    <xf numFmtId="14" fontId="1" fillId="25" borderId="10" xfId="0" applyNumberFormat="1" applyFont="1" applyFill="1" applyBorder="1" applyAlignment="1">
      <alignment horizontal="center" vertical="center"/>
    </xf>
    <xf numFmtId="0" fontId="1" fillId="25" borderId="12" xfId="0" applyFont="1" applyFill="1" applyBorder="1" applyAlignment="1">
      <alignment vertical="center" wrapText="1"/>
    </xf>
    <xf numFmtId="178" fontId="1" fillId="25" borderId="12" xfId="0" applyNumberFormat="1" applyFont="1" applyFill="1" applyBorder="1" applyAlignment="1">
      <alignment vertical="center"/>
    </xf>
    <xf numFmtId="178" fontId="1" fillId="25" borderId="12" xfId="0" applyNumberFormat="1" applyFont="1" applyFill="1" applyBorder="1" applyAlignment="1">
      <alignment horizontal="center" vertical="center"/>
    </xf>
    <xf numFmtId="14" fontId="1" fillId="25" borderId="10" xfId="0" applyNumberFormat="1" applyFont="1" applyFill="1" applyBorder="1" applyAlignment="1">
      <alignment horizontal="center" vertical="center" wrapText="1"/>
    </xf>
    <xf numFmtId="0" fontId="1" fillId="25" borderId="15" xfId="0" applyFont="1" applyFill="1" applyBorder="1" applyAlignment="1">
      <alignment horizontal="center" vertical="center"/>
    </xf>
    <xf numFmtId="0" fontId="14" fillId="25" borderId="10" xfId="0" applyFont="1" applyFill="1" applyBorder="1" applyAlignment="1">
      <alignment vertical="center"/>
    </xf>
    <xf numFmtId="0" fontId="1" fillId="0" borderId="12" xfId="0" applyFont="1" applyFill="1" applyBorder="1" applyAlignment="1">
      <alignment horizontal="center" vertical="center"/>
    </xf>
    <xf numFmtId="0" fontId="8" fillId="0" borderId="12" xfId="0" applyFont="1" applyFill="1" applyBorder="1" applyAlignment="1">
      <alignment horizontal="center" vertical="center" wrapText="1"/>
    </xf>
    <xf numFmtId="0" fontId="8" fillId="0" borderId="12" xfId="0" applyFont="1" applyBorder="1" applyAlignment="1">
      <alignment horizontal="center" vertical="center" wrapText="1"/>
    </xf>
    <xf numFmtId="0" fontId="12" fillId="0" borderId="0" xfId="0" applyFont="1" applyAlignment="1">
      <alignment horizontal="center"/>
    </xf>
    <xf numFmtId="0" fontId="0" fillId="0" borderId="0" xfId="0" applyBorder="1" applyAlignment="1">
      <alignment/>
    </xf>
    <xf numFmtId="0" fontId="0" fillId="0" borderId="0" xfId="0" applyAlignment="1">
      <alignment horizontal="center"/>
    </xf>
    <xf numFmtId="0" fontId="0" fillId="0" borderId="0" xfId="0" applyAlignment="1">
      <alignment horizontal="center" vertical="center"/>
    </xf>
    <xf numFmtId="0" fontId="0" fillId="0" borderId="0" xfId="0" applyFont="1" applyAlignment="1">
      <alignment/>
    </xf>
    <xf numFmtId="0" fontId="11" fillId="0" borderId="0" xfId="0" applyFont="1" applyAlignment="1">
      <alignment/>
    </xf>
    <xf numFmtId="0" fontId="0" fillId="0" borderId="0" xfId="0" applyFont="1" applyAlignment="1">
      <alignment/>
    </xf>
    <xf numFmtId="0" fontId="0" fillId="0" borderId="0" xfId="0" applyAlignment="1">
      <alignment/>
    </xf>
    <xf numFmtId="0" fontId="1" fillId="16" borderId="10" xfId="0" applyFont="1" applyFill="1" applyBorder="1" applyAlignment="1">
      <alignment horizontal="center" vertical="center" wrapText="1"/>
    </xf>
    <xf numFmtId="0" fontId="1" fillId="0" borderId="0" xfId="0" applyFont="1" applyBorder="1" applyAlignment="1">
      <alignment/>
    </xf>
    <xf numFmtId="0" fontId="1" fillId="0" borderId="0" xfId="0" applyFont="1" applyAlignment="1">
      <alignment/>
    </xf>
    <xf numFmtId="0" fontId="11" fillId="0" borderId="10" xfId="0" applyFont="1" applyBorder="1" applyAlignment="1">
      <alignment vertical="center" wrapText="1"/>
    </xf>
    <xf numFmtId="178" fontId="1" fillId="0" borderId="10" xfId="0" applyNumberFormat="1" applyFont="1" applyFill="1" applyBorder="1" applyAlignment="1">
      <alignment vertical="center"/>
    </xf>
    <xf numFmtId="0" fontId="1" fillId="0" borderId="0" xfId="0" applyFont="1" applyAlignment="1">
      <alignment horizontal="center"/>
    </xf>
    <xf numFmtId="0" fontId="11" fillId="0" borderId="10" xfId="0" applyFont="1" applyFill="1" applyBorder="1" applyAlignment="1">
      <alignment horizontal="left" vertical="center" wrapText="1"/>
    </xf>
    <xf numFmtId="14" fontId="11" fillId="0" borderId="10" xfId="0" applyNumberFormat="1" applyFont="1" applyFill="1" applyBorder="1" applyAlignment="1">
      <alignment vertical="center"/>
    </xf>
    <xf numFmtId="0" fontId="1" fillId="0" borderId="10" xfId="0" applyFont="1" applyBorder="1" applyAlignment="1">
      <alignment horizontal="left" vertical="center" wrapText="1"/>
    </xf>
    <xf numFmtId="0" fontId="1" fillId="0" borderId="10" xfId="0" applyFont="1" applyBorder="1" applyAlignment="1">
      <alignment vertical="center" wrapText="1"/>
    </xf>
    <xf numFmtId="0" fontId="1" fillId="0" borderId="10" xfId="0" applyFont="1" applyFill="1" applyBorder="1" applyAlignment="1">
      <alignment vertical="center" wrapText="1"/>
    </xf>
    <xf numFmtId="14" fontId="11" fillId="0" borderId="10" xfId="0" applyNumberFormat="1" applyFont="1" applyFill="1" applyBorder="1" applyAlignment="1">
      <alignment horizontal="center" vertical="center"/>
    </xf>
    <xf numFmtId="0" fontId="1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11" fillId="0" borderId="12" xfId="0" applyFont="1" applyFill="1" applyBorder="1" applyAlignment="1">
      <alignment vertical="center" wrapText="1"/>
    </xf>
    <xf numFmtId="178" fontId="11" fillId="0" borderId="10" xfId="0" applyNumberFormat="1" applyFont="1" applyBorder="1" applyAlignment="1">
      <alignment vertical="center"/>
    </xf>
    <xf numFmtId="0" fontId="0" fillId="0" borderId="0" xfId="0" applyFont="1" applyAlignment="1">
      <alignment/>
    </xf>
    <xf numFmtId="0" fontId="11" fillId="0" borderId="10" xfId="0" applyFont="1" applyBorder="1" applyAlignment="1">
      <alignment horizontal="left" vertical="center" wrapText="1"/>
    </xf>
    <xf numFmtId="0" fontId="1" fillId="0" borderId="10" xfId="0" applyFont="1" applyFill="1" applyBorder="1" applyAlignment="1">
      <alignment horizontal="left" vertical="center" wrapText="1"/>
    </xf>
    <xf numFmtId="0" fontId="11" fillId="0" borderId="10" xfId="0" applyFont="1" applyBorder="1" applyAlignment="1">
      <alignment horizontal="justify" vertical="center" wrapText="1"/>
    </xf>
    <xf numFmtId="178" fontId="11" fillId="0" borderId="10" xfId="0" applyNumberFormat="1" applyFont="1" applyBorder="1" applyAlignment="1">
      <alignment horizontal="center" vertical="center"/>
    </xf>
    <xf numFmtId="0" fontId="4" fillId="0" borderId="0" xfId="0" applyFont="1" applyFill="1" applyAlignment="1">
      <alignment horizontal="center" vertical="center"/>
    </xf>
    <xf numFmtId="0" fontId="1" fillId="0" borderId="0" xfId="0" applyFont="1" applyFill="1" applyAlignment="1">
      <alignment vertical="center"/>
    </xf>
    <xf numFmtId="0" fontId="8" fillId="0" borderId="0" xfId="0" applyFont="1" applyFill="1" applyAlignment="1">
      <alignment vertical="center" wrapText="1"/>
    </xf>
    <xf numFmtId="0" fontId="1" fillId="0" borderId="0" xfId="0" applyFont="1" applyFill="1" applyAlignment="1">
      <alignment vertical="center" wrapText="1"/>
    </xf>
    <xf numFmtId="0" fontId="1" fillId="0" borderId="0" xfId="0" applyFont="1" applyFill="1" applyAlignment="1">
      <alignment horizontal="left" vertical="center" wrapText="1"/>
    </xf>
    <xf numFmtId="0" fontId="7" fillId="0" borderId="0" xfId="0" applyFont="1" applyFill="1" applyAlignment="1">
      <alignment vertical="center"/>
    </xf>
    <xf numFmtId="178" fontId="1" fillId="0" borderId="0" xfId="0" applyNumberFormat="1" applyFont="1" applyFill="1" applyAlignment="1">
      <alignment horizontal="center" vertical="center"/>
    </xf>
    <xf numFmtId="0" fontId="1" fillId="0" borderId="0" xfId="0" applyFont="1" applyFill="1" applyAlignment="1">
      <alignment horizontal="center" vertical="center"/>
    </xf>
    <xf numFmtId="0" fontId="15" fillId="0" borderId="0" xfId="0" applyFont="1" applyFill="1" applyAlignment="1">
      <alignment horizontal="center" vertical="center"/>
    </xf>
    <xf numFmtId="0" fontId="15" fillId="0" borderId="0" xfId="0" applyFont="1" applyFill="1" applyAlignment="1">
      <alignment horizontal="left" vertical="center"/>
    </xf>
    <xf numFmtId="0" fontId="12" fillId="0" borderId="0" xfId="0" applyFont="1" applyFill="1" applyAlignment="1">
      <alignment horizontal="center" vertical="center"/>
    </xf>
    <xf numFmtId="0" fontId="12" fillId="0" borderId="0" xfId="0" applyFont="1" applyFill="1" applyBorder="1" applyAlignment="1">
      <alignment horizontal="left" vertical="center" wrapText="1"/>
    </xf>
    <xf numFmtId="0" fontId="12" fillId="0" borderId="0" xfId="0" applyFont="1" applyFill="1" applyBorder="1" applyAlignment="1">
      <alignment horizontal="center" vertical="center" wrapText="1"/>
    </xf>
    <xf numFmtId="0" fontId="0" fillId="0" borderId="0" xfId="0" applyFont="1" applyFill="1" applyBorder="1" applyAlignment="1">
      <alignment vertical="center"/>
    </xf>
    <xf numFmtId="0" fontId="1" fillId="0" borderId="0" xfId="0" applyFont="1" applyFill="1" applyBorder="1" applyAlignment="1">
      <alignment vertical="center"/>
    </xf>
    <xf numFmtId="0" fontId="11" fillId="0" borderId="10" xfId="0" applyFont="1" applyFill="1" applyBorder="1" applyAlignment="1">
      <alignment vertical="center" wrapText="1"/>
    </xf>
    <xf numFmtId="0" fontId="11" fillId="0" borderId="12" xfId="0" applyFont="1" applyFill="1" applyBorder="1" applyAlignment="1">
      <alignment horizontal="center" vertical="center"/>
    </xf>
    <xf numFmtId="14" fontId="11" fillId="0" borderId="10" xfId="0" applyNumberFormat="1" applyFont="1" applyFill="1" applyBorder="1" applyAlignment="1">
      <alignment horizontal="center" vertical="center" wrapText="1"/>
    </xf>
    <xf numFmtId="0" fontId="11" fillId="0" borderId="10" xfId="0" applyFont="1" applyFill="1" applyBorder="1" applyAlignment="1">
      <alignment horizontal="justify" vertical="center"/>
    </xf>
    <xf numFmtId="0" fontId="11" fillId="0" borderId="12" xfId="0" applyFont="1" applyFill="1" applyBorder="1" applyAlignment="1">
      <alignment horizontal="center" vertical="center" wrapText="1"/>
    </xf>
    <xf numFmtId="0" fontId="11" fillId="0" borderId="13" xfId="0" applyFont="1" applyFill="1" applyBorder="1" applyAlignment="1">
      <alignment horizontal="justify" vertical="center" wrapText="1"/>
    </xf>
    <xf numFmtId="178" fontId="11" fillId="0" borderId="10" xfId="0" applyNumberFormat="1" applyFont="1" applyFill="1" applyBorder="1" applyAlignment="1">
      <alignment horizontal="center" vertical="center"/>
    </xf>
    <xf numFmtId="0" fontId="11" fillId="0" borderId="13" xfId="0" applyFont="1" applyFill="1" applyBorder="1" applyAlignment="1">
      <alignment horizontal="justify" vertical="center"/>
    </xf>
    <xf numFmtId="0" fontId="11" fillId="24" borderId="10" xfId="0" applyFont="1" applyFill="1" applyBorder="1" applyAlignment="1">
      <alignment vertical="center"/>
    </xf>
    <xf numFmtId="0" fontId="11" fillId="0" borderId="10" xfId="0" applyFont="1" applyBorder="1" applyAlignment="1">
      <alignment vertical="center"/>
    </xf>
    <xf numFmtId="0" fontId="11" fillId="0" borderId="10" xfId="0" applyFont="1" applyBorder="1" applyAlignment="1">
      <alignment horizontal="left" vertical="center"/>
    </xf>
    <xf numFmtId="0" fontId="11" fillId="0" borderId="12" xfId="0" applyFont="1" applyBorder="1" applyAlignment="1">
      <alignment horizontal="left" vertical="center" wrapText="1"/>
    </xf>
    <xf numFmtId="0" fontId="11" fillId="0" borderId="0" xfId="0" applyFont="1" applyBorder="1" applyAlignment="1">
      <alignment horizontal="center" vertical="center"/>
    </xf>
    <xf numFmtId="0" fontId="8" fillId="0" borderId="0" xfId="0" applyFont="1" applyBorder="1" applyAlignment="1">
      <alignment vertical="center" wrapText="1"/>
    </xf>
    <xf numFmtId="0" fontId="11" fillId="0" borderId="0" xfId="0" applyFont="1" applyBorder="1" applyAlignment="1">
      <alignment horizontal="justify" vertical="center" wrapText="1"/>
    </xf>
    <xf numFmtId="0" fontId="11" fillId="0" borderId="0" xfId="0" applyFont="1" applyBorder="1" applyAlignment="1">
      <alignment horizontal="center" vertical="center" wrapText="1"/>
    </xf>
    <xf numFmtId="0" fontId="11" fillId="0" borderId="0" xfId="0" applyFont="1" applyBorder="1" applyAlignment="1">
      <alignment vertical="center"/>
    </xf>
    <xf numFmtId="0" fontId="7" fillId="0" borderId="0" xfId="0" applyFont="1" applyBorder="1" applyAlignment="1">
      <alignment vertical="center"/>
    </xf>
    <xf numFmtId="178" fontId="11" fillId="0" borderId="0" xfId="0" applyNumberFormat="1" applyFont="1" applyBorder="1" applyAlignment="1">
      <alignment vertical="center"/>
    </xf>
    <xf numFmtId="178" fontId="11" fillId="0" borderId="0" xfId="0" applyNumberFormat="1" applyFont="1" applyBorder="1" applyAlignment="1">
      <alignment horizontal="center" vertical="center"/>
    </xf>
    <xf numFmtId="0" fontId="12" fillId="25" borderId="0" xfId="0" applyFont="1" applyFill="1" applyAlignment="1">
      <alignment horizontal="center"/>
    </xf>
    <xf numFmtId="0" fontId="1" fillId="25" borderId="0" xfId="0" applyFont="1" applyFill="1" applyBorder="1" applyAlignment="1">
      <alignment/>
    </xf>
    <xf numFmtId="0" fontId="1" fillId="25" borderId="0" xfId="0" applyFont="1" applyFill="1" applyAlignment="1">
      <alignment/>
    </xf>
    <xf numFmtId="0" fontId="1" fillId="25" borderId="10" xfId="0" applyFont="1" applyFill="1" applyBorder="1" applyAlignment="1">
      <alignment horizontal="center" vertical="center" wrapText="1"/>
    </xf>
    <xf numFmtId="0" fontId="1" fillId="25" borderId="0" xfId="0" applyFont="1" applyFill="1" applyAlignment="1">
      <alignment vertical="center"/>
    </xf>
    <xf numFmtId="0" fontId="1" fillId="25" borderId="10" xfId="0" applyFont="1" applyFill="1" applyBorder="1" applyAlignment="1">
      <alignment vertical="center" wrapText="1"/>
    </xf>
    <xf numFmtId="0" fontId="1" fillId="25" borderId="0" xfId="0" applyFont="1" applyFill="1" applyBorder="1" applyAlignment="1">
      <alignment horizontal="center" vertical="center" wrapText="1"/>
    </xf>
    <xf numFmtId="0" fontId="1" fillId="25" borderId="0" xfId="0" applyFont="1" applyFill="1" applyBorder="1" applyAlignment="1">
      <alignment vertical="center" wrapText="1"/>
    </xf>
    <xf numFmtId="14" fontId="1" fillId="25" borderId="0" xfId="0" applyNumberFormat="1" applyFont="1" applyFill="1" applyBorder="1" applyAlignment="1">
      <alignment horizontal="center" vertical="center" wrapText="1"/>
    </xf>
    <xf numFmtId="0" fontId="1" fillId="25" borderId="13" xfId="0" applyFont="1" applyFill="1" applyBorder="1" applyAlignment="1">
      <alignment horizontal="center" vertical="center" wrapText="1"/>
    </xf>
    <xf numFmtId="0" fontId="1" fillId="25" borderId="13" xfId="0" applyFont="1" applyFill="1" applyBorder="1" applyAlignment="1">
      <alignment vertical="center" wrapText="1"/>
    </xf>
    <xf numFmtId="14" fontId="1" fillId="25" borderId="13" xfId="0" applyNumberFormat="1" applyFont="1" applyFill="1" applyBorder="1" applyAlignment="1">
      <alignment horizontal="center" vertical="center" wrapText="1"/>
    </xf>
    <xf numFmtId="14" fontId="1" fillId="25" borderId="10" xfId="0" applyNumberFormat="1" applyFont="1" applyFill="1" applyBorder="1" applyAlignment="1">
      <alignment horizontal="center" vertical="center" wrapText="1"/>
    </xf>
    <xf numFmtId="0" fontId="1" fillId="25" borderId="10" xfId="0" applyFont="1" applyFill="1" applyBorder="1" applyAlignment="1">
      <alignment vertical="center"/>
    </xf>
    <xf numFmtId="0" fontId="1" fillId="25" borderId="10" xfId="0" applyFont="1" applyFill="1" applyBorder="1" applyAlignment="1">
      <alignment horizontal="left" vertical="center" wrapText="1"/>
    </xf>
    <xf numFmtId="0" fontId="4" fillId="0" borderId="10" xfId="0" applyFont="1" applyFill="1" applyBorder="1" applyAlignment="1">
      <alignment horizontal="left" vertical="center"/>
    </xf>
    <xf numFmtId="178" fontId="1" fillId="0" borderId="12" xfId="0" applyNumberFormat="1" applyFont="1" applyFill="1" applyBorder="1" applyAlignment="1">
      <alignment horizontal="center" vertical="center"/>
    </xf>
    <xf numFmtId="0" fontId="1" fillId="0" borderId="12" xfId="0" applyFont="1" applyFill="1" applyBorder="1" applyAlignment="1">
      <alignment horizontal="center" vertical="center" wrapText="1"/>
    </xf>
    <xf numFmtId="0" fontId="11"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0" xfId="0" applyFont="1" applyFill="1" applyBorder="1" applyAlignment="1">
      <alignment horizontal="left" vertical="center" wrapText="1"/>
    </xf>
    <xf numFmtId="0" fontId="4" fillId="0" borderId="10" xfId="0" applyFont="1" applyFill="1" applyBorder="1" applyAlignment="1">
      <alignment horizontal="left" vertical="center"/>
    </xf>
    <xf numFmtId="0" fontId="1"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0" fontId="1" fillId="25" borderId="0" xfId="0" applyFont="1" applyFill="1" applyBorder="1" applyAlignment="1">
      <alignment/>
    </xf>
    <xf numFmtId="0" fontId="1" fillId="25" borderId="0" xfId="0" applyFont="1" applyFill="1" applyAlignment="1">
      <alignment/>
    </xf>
    <xf numFmtId="0" fontId="1" fillId="25" borderId="0" xfId="0" applyFont="1" applyFill="1" applyAlignment="1">
      <alignment horizontal="center"/>
    </xf>
    <xf numFmtId="0" fontId="1" fillId="25" borderId="0" xfId="0" applyFont="1" applyFill="1" applyAlignment="1">
      <alignment horizontal="center" vertical="center"/>
    </xf>
    <xf numFmtId="178" fontId="1" fillId="25" borderId="10" xfId="0" applyNumberFormat="1" applyFont="1" applyFill="1" applyBorder="1" applyAlignment="1">
      <alignment horizontal="center" vertical="center"/>
    </xf>
    <xf numFmtId="0" fontId="1" fillId="25" borderId="10" xfId="0" applyFont="1" applyFill="1" applyBorder="1" applyAlignment="1">
      <alignment horizontal="center" vertical="center"/>
    </xf>
    <xf numFmtId="0" fontId="1" fillId="25" borderId="10" xfId="0" applyFont="1" applyFill="1" applyBorder="1" applyAlignment="1">
      <alignment horizontal="justify" vertical="center" wrapText="1"/>
    </xf>
    <xf numFmtId="0" fontId="1" fillId="25" borderId="0" xfId="0" applyFont="1" applyFill="1" applyBorder="1" applyAlignment="1">
      <alignment horizontal="justify" vertical="center" wrapText="1"/>
    </xf>
    <xf numFmtId="0" fontId="1" fillId="25" borderId="0" xfId="0" applyFont="1" applyFill="1" applyBorder="1" applyAlignment="1">
      <alignment horizontal="justify" vertical="center" wrapText="1"/>
    </xf>
    <xf numFmtId="0" fontId="1" fillId="25" borderId="13" xfId="0" applyFont="1" applyFill="1" applyBorder="1" applyAlignment="1">
      <alignment horizontal="justify" vertical="center" wrapText="1"/>
    </xf>
    <xf numFmtId="0" fontId="1" fillId="25" borderId="10" xfId="0" applyFont="1" applyFill="1" applyBorder="1" applyAlignment="1">
      <alignment horizontal="justify" vertical="center" wrapText="1"/>
    </xf>
    <xf numFmtId="0" fontId="1" fillId="25" borderId="10" xfId="0" applyFont="1" applyFill="1" applyBorder="1" applyAlignment="1">
      <alignment horizontal="center" vertical="center" wrapText="1"/>
    </xf>
    <xf numFmtId="0" fontId="1" fillId="25" borderId="10" xfId="0" applyFont="1" applyFill="1" applyBorder="1" applyAlignment="1">
      <alignment vertical="center" wrapText="1"/>
    </xf>
    <xf numFmtId="0" fontId="1" fillId="25" borderId="0" xfId="0" applyFont="1" applyFill="1" applyBorder="1" applyAlignment="1">
      <alignment vertical="center" wrapText="1"/>
    </xf>
    <xf numFmtId="0" fontId="1" fillId="25" borderId="0" xfId="0" applyFont="1" applyFill="1" applyBorder="1" applyAlignment="1">
      <alignment horizontal="center" vertical="center"/>
    </xf>
    <xf numFmtId="0" fontId="0" fillId="25" borderId="0" xfId="0" applyFont="1" applyFill="1" applyBorder="1" applyAlignment="1">
      <alignment/>
    </xf>
    <xf numFmtId="0" fontId="0" fillId="25" borderId="0" xfId="0" applyFont="1" applyFill="1" applyAlignment="1">
      <alignment/>
    </xf>
    <xf numFmtId="0" fontId="0" fillId="25" borderId="0" xfId="0" applyFont="1" applyFill="1" applyAlignment="1">
      <alignment horizontal="center"/>
    </xf>
    <xf numFmtId="0" fontId="0" fillId="25" borderId="0" xfId="0" applyFont="1" applyFill="1" applyAlignment="1">
      <alignment horizontal="center" vertical="center"/>
    </xf>
    <xf numFmtId="0" fontId="12" fillId="25" borderId="0" xfId="0" applyFont="1" applyFill="1" applyAlignment="1">
      <alignment/>
    </xf>
    <xf numFmtId="0" fontId="0" fillId="25" borderId="0" xfId="0" applyFont="1" applyFill="1" applyAlignment="1">
      <alignment/>
    </xf>
    <xf numFmtId="0" fontId="0" fillId="25" borderId="0" xfId="0" applyFont="1" applyFill="1" applyAlignment="1">
      <alignment horizontal="justify" vertical="center" wrapText="1"/>
    </xf>
    <xf numFmtId="0" fontId="0" fillId="0" borderId="0" xfId="0" applyFill="1" applyBorder="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0" fillId="0" borderId="0" xfId="0" applyFill="1" applyAlignment="1">
      <alignment horizontal="left" vertical="center"/>
    </xf>
    <xf numFmtId="0" fontId="0" fillId="0" borderId="0" xfId="0" applyFont="1" applyFill="1" applyAlignment="1">
      <alignment vertical="center"/>
    </xf>
    <xf numFmtId="0" fontId="11" fillId="0" borderId="0" xfId="0" applyFont="1" applyFill="1" applyAlignment="1">
      <alignment vertical="center"/>
    </xf>
    <xf numFmtId="0" fontId="0" fillId="0" borderId="0" xfId="0" applyFont="1" applyFill="1" applyAlignment="1">
      <alignment vertical="center"/>
    </xf>
    <xf numFmtId="0" fontId="11" fillId="0" borderId="0" xfId="0" applyFont="1" applyFill="1" applyAlignment="1">
      <alignment horizontal="left" vertical="center"/>
    </xf>
    <xf numFmtId="0" fontId="1" fillId="0" borderId="0" xfId="0" applyFont="1" applyFill="1" applyBorder="1" applyAlignment="1">
      <alignment vertical="center"/>
    </xf>
    <xf numFmtId="0" fontId="1" fillId="0" borderId="12" xfId="0" applyFont="1" applyFill="1" applyBorder="1" applyAlignment="1">
      <alignment horizontal="left" vertical="center" wrapText="1"/>
    </xf>
    <xf numFmtId="0" fontId="8" fillId="0" borderId="10" xfId="0" applyFont="1" applyFill="1" applyBorder="1" applyAlignment="1">
      <alignment horizontal="left" vertical="center" wrapText="1"/>
    </xf>
    <xf numFmtId="178" fontId="1" fillId="0" borderId="10" xfId="0" applyNumberFormat="1" applyFont="1" applyFill="1" applyBorder="1" applyAlignment="1">
      <alignment horizontal="center" vertical="center" wrapText="1"/>
    </xf>
    <xf numFmtId="14" fontId="1" fillId="0" borderId="10" xfId="0" applyNumberFormat="1" applyFont="1" applyFill="1" applyBorder="1" applyAlignment="1">
      <alignment vertical="center"/>
    </xf>
    <xf numFmtId="0" fontId="1" fillId="0" borderId="10" xfId="0" applyFont="1" applyFill="1" applyBorder="1" applyAlignment="1">
      <alignment vertical="center"/>
    </xf>
    <xf numFmtId="0" fontId="1" fillId="0" borderId="10" xfId="0" applyFont="1" applyFill="1" applyBorder="1" applyAlignment="1">
      <alignment horizontal="center" vertical="center"/>
    </xf>
    <xf numFmtId="0" fontId="8"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horizontal="justify" vertical="center" wrapText="1"/>
    </xf>
    <xf numFmtId="178" fontId="1" fillId="0" borderId="10" xfId="0" applyNumberFormat="1" applyFont="1" applyFill="1" applyBorder="1" applyAlignment="1">
      <alignment vertical="center"/>
    </xf>
    <xf numFmtId="178" fontId="1" fillId="0" borderId="10" xfId="0" applyNumberFormat="1" applyFont="1" applyFill="1" applyBorder="1" applyAlignment="1">
      <alignment horizontal="center" vertical="center"/>
    </xf>
    <xf numFmtId="0" fontId="1" fillId="0" borderId="10" xfId="0" applyFont="1" applyFill="1" applyBorder="1" applyAlignment="1">
      <alignment horizontal="justify" vertical="center"/>
    </xf>
    <xf numFmtId="0" fontId="1" fillId="0" borderId="10" xfId="0" applyFont="1" applyFill="1" applyBorder="1" applyAlignment="1">
      <alignment vertical="center" wrapText="1"/>
    </xf>
    <xf numFmtId="0" fontId="1" fillId="0" borderId="10" xfId="0" applyFont="1" applyFill="1" applyBorder="1" applyAlignment="1">
      <alignment vertical="center" wrapText="1"/>
    </xf>
    <xf numFmtId="0" fontId="1" fillId="0" borderId="0" xfId="0" applyFont="1" applyFill="1" applyAlignment="1">
      <alignment vertical="center" wrapText="1"/>
    </xf>
    <xf numFmtId="0" fontId="1" fillId="0" borderId="0" xfId="0" applyFont="1" applyFill="1" applyAlignment="1">
      <alignment horizontal="left" vertical="center" wrapText="1"/>
    </xf>
    <xf numFmtId="178" fontId="1" fillId="0" borderId="0" xfId="0" applyNumberFormat="1" applyFont="1" applyFill="1" applyAlignment="1">
      <alignment vertical="center"/>
    </xf>
    <xf numFmtId="178" fontId="1" fillId="0" borderId="0" xfId="0" applyNumberFormat="1" applyFont="1" applyFill="1" applyAlignment="1">
      <alignment horizontal="center" vertical="center"/>
    </xf>
    <xf numFmtId="178" fontId="4" fillId="0" borderId="0" xfId="0" applyNumberFormat="1" applyFont="1" applyFill="1" applyAlignment="1">
      <alignment vertical="center"/>
    </xf>
    <xf numFmtId="178" fontId="4" fillId="0" borderId="0" xfId="0" applyNumberFormat="1" applyFont="1" applyFill="1" applyAlignment="1">
      <alignment horizontal="center" vertical="center"/>
    </xf>
    <xf numFmtId="0" fontId="1" fillId="0" borderId="10" xfId="0" applyFont="1" applyFill="1" applyBorder="1" applyAlignment="1">
      <alignment vertical="center"/>
    </xf>
    <xf numFmtId="0" fontId="8" fillId="0" borderId="10" xfId="0" applyFont="1" applyFill="1" applyBorder="1" applyAlignment="1">
      <alignment vertical="center" wrapText="1"/>
    </xf>
    <xf numFmtId="0" fontId="7" fillId="0" borderId="10" xfId="0" applyFont="1" applyFill="1" applyBorder="1" applyAlignment="1">
      <alignment vertical="center" wrapText="1"/>
    </xf>
    <xf numFmtId="178" fontId="1" fillId="0" borderId="10" xfId="0" applyNumberFormat="1" applyFont="1" applyFill="1" applyBorder="1" applyAlignment="1">
      <alignment vertical="center"/>
    </xf>
    <xf numFmtId="178" fontId="1" fillId="0" borderId="10" xfId="0" applyNumberFormat="1" applyFont="1" applyFill="1" applyBorder="1" applyAlignment="1">
      <alignment horizontal="center" vertical="center"/>
    </xf>
    <xf numFmtId="0" fontId="1" fillId="0" borderId="10"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1" fillId="0" borderId="10" xfId="0" applyFont="1" applyFill="1" applyBorder="1" applyAlignment="1">
      <alignment vertical="center"/>
    </xf>
    <xf numFmtId="0" fontId="1" fillId="0" borderId="10" xfId="0" applyFont="1" applyFill="1" applyBorder="1" applyAlignment="1">
      <alignment horizontal="center" vertical="center"/>
    </xf>
    <xf numFmtId="0" fontId="1" fillId="0" borderId="10" xfId="0" applyFont="1" applyFill="1" applyBorder="1" applyAlignment="1">
      <alignment horizontal="left" vertical="center" wrapText="1"/>
    </xf>
    <xf numFmtId="0" fontId="1" fillId="0" borderId="10" xfId="0" applyFont="1" applyFill="1" applyBorder="1" applyAlignment="1">
      <alignment horizontal="justify" vertical="center" wrapText="1"/>
    </xf>
    <xf numFmtId="0" fontId="1" fillId="0" borderId="0" xfId="0" applyFont="1" applyFill="1" applyAlignment="1">
      <alignment horizontal="center" vertical="center"/>
    </xf>
    <xf numFmtId="0" fontId="1" fillId="0" borderId="0" xfId="0" applyFont="1" applyFill="1" applyAlignment="1">
      <alignment vertical="center"/>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0" fillId="0" borderId="0" xfId="0" applyFont="1" applyFill="1" applyAlignment="1">
      <alignment horizontal="left" vertical="center"/>
    </xf>
    <xf numFmtId="178" fontId="0" fillId="0" borderId="0" xfId="0" applyNumberFormat="1" applyFont="1" applyFill="1" applyAlignment="1">
      <alignment vertical="center"/>
    </xf>
    <xf numFmtId="178" fontId="0" fillId="0" borderId="0" xfId="0" applyNumberFormat="1" applyFont="1" applyFill="1" applyAlignment="1">
      <alignment horizontal="center" vertical="center"/>
    </xf>
    <xf numFmtId="0" fontId="0" fillId="0" borderId="0" xfId="0" applyFont="1" applyFill="1" applyAlignment="1">
      <alignment horizontal="center" vertical="center"/>
    </xf>
    <xf numFmtId="0" fontId="1" fillId="0" borderId="0" xfId="0" applyFont="1" applyFill="1" applyAlignment="1">
      <alignment horizontal="left" vertical="center"/>
    </xf>
    <xf numFmtId="178" fontId="1" fillId="0" borderId="0" xfId="0" applyNumberFormat="1" applyFont="1" applyFill="1" applyAlignment="1">
      <alignment vertical="center"/>
    </xf>
    <xf numFmtId="0" fontId="5" fillId="0" borderId="10" xfId="0" applyFont="1" applyFill="1" applyBorder="1" applyAlignment="1">
      <alignment vertical="center" wrapText="1"/>
    </xf>
    <xf numFmtId="0" fontId="6" fillId="0" borderId="0" xfId="0" applyFont="1" applyFill="1" applyAlignment="1" quotePrefix="1">
      <alignment horizontal="center" vertical="center"/>
    </xf>
    <xf numFmtId="0" fontId="1" fillId="0" borderId="0" xfId="0" applyFont="1" applyFill="1" applyAlignment="1">
      <alignment horizontal="center" vertical="center" wrapText="1"/>
    </xf>
    <xf numFmtId="9" fontId="6" fillId="0" borderId="0" xfId="0" applyNumberFormat="1" applyFont="1" applyFill="1" applyAlignment="1">
      <alignment horizontal="center" vertical="center" wrapText="1"/>
    </xf>
    <xf numFmtId="9" fontId="6" fillId="0" borderId="0" xfId="0" applyNumberFormat="1" applyFont="1" applyFill="1" applyAlignment="1">
      <alignment horizontal="center" vertical="center"/>
    </xf>
    <xf numFmtId="0" fontId="1" fillId="0" borderId="10" xfId="0" applyFont="1" applyFill="1" applyBorder="1" applyAlignment="1">
      <alignment horizontal="justify" vertical="center" wrapText="1"/>
    </xf>
    <xf numFmtId="0" fontId="1" fillId="0" borderId="10" xfId="0" applyFont="1" applyFill="1" applyBorder="1" applyAlignment="1">
      <alignment vertical="center" wrapText="1"/>
    </xf>
    <xf numFmtId="178" fontId="1" fillId="0" borderId="10" xfId="0" applyNumberFormat="1" applyFont="1" applyFill="1" applyBorder="1" applyAlignment="1">
      <alignment horizontal="center" vertical="center"/>
    </xf>
    <xf numFmtId="14" fontId="1" fillId="0" borderId="10" xfId="0" applyNumberFormat="1" applyFont="1" applyFill="1" applyBorder="1" applyAlignment="1">
      <alignment horizontal="center" vertical="center"/>
    </xf>
    <xf numFmtId="0" fontId="4" fillId="0" borderId="10" xfId="0" applyFont="1" applyFill="1" applyBorder="1" applyAlignment="1">
      <alignment vertical="center"/>
    </xf>
    <xf numFmtId="0" fontId="4" fillId="0" borderId="10" xfId="0" applyFont="1" applyFill="1" applyBorder="1" applyAlignment="1">
      <alignment horizontal="center" vertical="center"/>
    </xf>
    <xf numFmtId="0" fontId="0" fillId="0" borderId="0" xfId="0" applyFill="1" applyAlignment="1">
      <alignment/>
    </xf>
    <xf numFmtId="0" fontId="16" fillId="0" borderId="0" xfId="0" applyFont="1" applyFill="1" applyAlignment="1">
      <alignment vertical="center"/>
    </xf>
    <xf numFmtId="0" fontId="12" fillId="0" borderId="0" xfId="0" applyFont="1" applyFill="1" applyAlignment="1">
      <alignment horizontal="center"/>
    </xf>
    <xf numFmtId="0" fontId="0" fillId="0" borderId="0" xfId="0" applyFill="1" applyBorder="1" applyAlignment="1">
      <alignment/>
    </xf>
    <xf numFmtId="0" fontId="0" fillId="0" borderId="0" xfId="0" applyFill="1" applyAlignment="1">
      <alignment horizontal="center"/>
    </xf>
    <xf numFmtId="0" fontId="0" fillId="0" borderId="0" xfId="0" applyFont="1" applyFill="1" applyAlignment="1">
      <alignment/>
    </xf>
    <xf numFmtId="0" fontId="11" fillId="0" borderId="0" xfId="0" applyFont="1" applyFill="1" applyAlignment="1">
      <alignment/>
    </xf>
    <xf numFmtId="0" fontId="1" fillId="0" borderId="0" xfId="0" applyFont="1" applyFill="1" applyBorder="1" applyAlignment="1" applyProtection="1">
      <alignment horizontal="left" vertical="center"/>
      <protection/>
    </xf>
    <xf numFmtId="0" fontId="1" fillId="0" borderId="0" xfId="0" applyFont="1" applyFill="1" applyBorder="1" applyAlignment="1" applyProtection="1">
      <alignment horizontal="center" vertical="center"/>
      <protection/>
    </xf>
    <xf numFmtId="0" fontId="1" fillId="0" borderId="0" xfId="0" applyFont="1" applyFill="1" applyBorder="1" applyAlignment="1">
      <alignment/>
    </xf>
    <xf numFmtId="0" fontId="1" fillId="0" borderId="0" xfId="0" applyFont="1" applyFill="1" applyAlignment="1">
      <alignment/>
    </xf>
    <xf numFmtId="0" fontId="1" fillId="0" borderId="0" xfId="0" applyFont="1" applyFill="1" applyBorder="1" applyAlignment="1">
      <alignment vertical="center"/>
    </xf>
    <xf numFmtId="0" fontId="11" fillId="0" borderId="12" xfId="0" applyFont="1" applyFill="1" applyBorder="1" applyAlignment="1">
      <alignment vertical="center"/>
    </xf>
    <xf numFmtId="0" fontId="8" fillId="0" borderId="12" xfId="0" applyFont="1" applyFill="1" applyBorder="1" applyAlignment="1">
      <alignment vertical="center" wrapText="1"/>
    </xf>
    <xf numFmtId="178" fontId="11" fillId="0" borderId="12" xfId="0" applyNumberFormat="1" applyFont="1" applyFill="1" applyBorder="1" applyAlignment="1">
      <alignment vertical="center"/>
    </xf>
    <xf numFmtId="178" fontId="11" fillId="0" borderId="10" xfId="0" applyNumberFormat="1" applyFont="1" applyFill="1" applyBorder="1" applyAlignment="1">
      <alignment vertical="center"/>
    </xf>
    <xf numFmtId="0" fontId="1" fillId="0" borderId="12" xfId="0" applyFont="1" applyFill="1" applyBorder="1" applyAlignment="1">
      <alignment vertical="center" wrapText="1"/>
    </xf>
    <xf numFmtId="0" fontId="1" fillId="0" borderId="0" xfId="0" applyFont="1" applyFill="1" applyAlignment="1">
      <alignment horizontal="center"/>
    </xf>
    <xf numFmtId="0" fontId="0" fillId="0" borderId="0" xfId="0" applyFill="1" applyAlignment="1">
      <alignment textRotation="90"/>
    </xf>
    <xf numFmtId="0" fontId="0" fillId="0" borderId="0" xfId="0" applyFont="1" applyFill="1" applyAlignment="1">
      <alignment textRotation="90"/>
    </xf>
    <xf numFmtId="0" fontId="0" fillId="0" borderId="0" xfId="0" applyFont="1" applyFill="1" applyAlignment="1">
      <alignment/>
    </xf>
    <xf numFmtId="0" fontId="0" fillId="0" borderId="0" xfId="0" applyFont="1" applyFill="1" applyAlignment="1">
      <alignment/>
    </xf>
    <xf numFmtId="0" fontId="0" fillId="0" borderId="0" xfId="0" applyFill="1" applyAlignment="1">
      <alignment/>
    </xf>
    <xf numFmtId="0" fontId="11" fillId="0" borderId="10" xfId="0" applyFont="1" applyFill="1" applyBorder="1" applyAlignment="1">
      <alignment horizontal="justify" vertical="center" wrapText="1"/>
    </xf>
    <xf numFmtId="0" fontId="1" fillId="0" borderId="0" xfId="0" applyFont="1" applyFill="1" applyAlignment="1">
      <alignment textRotation="90"/>
    </xf>
    <xf numFmtId="0" fontId="0" fillId="0" borderId="0" xfId="0" applyFill="1" applyAlignment="1">
      <alignment wrapText="1"/>
    </xf>
    <xf numFmtId="0" fontId="1" fillId="0" borderId="10" xfId="0" applyFont="1" applyFill="1" applyBorder="1" applyAlignment="1">
      <alignment vertical="top" wrapText="1"/>
    </xf>
    <xf numFmtId="0" fontId="1" fillId="0" borderId="0" xfId="0" applyFont="1" applyFill="1" applyAlignment="1">
      <alignment wrapText="1"/>
    </xf>
    <xf numFmtId="14" fontId="1" fillId="25" borderId="10" xfId="0" applyNumberFormat="1" applyFont="1" applyFill="1" applyBorder="1" applyAlignment="1">
      <alignment horizontal="center" vertical="center"/>
    </xf>
    <xf numFmtId="0" fontId="19" fillId="0" borderId="10" xfId="0" applyFont="1" applyFill="1" applyBorder="1" applyAlignment="1">
      <alignment horizontal="justify" vertical="center" wrapText="1"/>
    </xf>
    <xf numFmtId="0" fontId="0" fillId="0" borderId="10" xfId="0" applyFont="1" applyFill="1" applyBorder="1" applyAlignment="1">
      <alignment vertical="center" wrapText="1"/>
    </xf>
    <xf numFmtId="0" fontId="11" fillId="0" borderId="0" xfId="0" applyFont="1" applyFill="1" applyBorder="1" applyAlignment="1">
      <alignment horizontal="center" vertical="center" wrapText="1"/>
    </xf>
    <xf numFmtId="0" fontId="11" fillId="0" borderId="0" xfId="0" applyFont="1" applyFill="1" applyBorder="1" applyAlignment="1">
      <alignment vertical="center" wrapText="1"/>
    </xf>
    <xf numFmtId="0" fontId="1" fillId="0" borderId="11" xfId="0" applyFont="1" applyFill="1" applyBorder="1" applyAlignment="1">
      <alignment vertical="center"/>
    </xf>
    <xf numFmtId="0" fontId="1" fillId="0" borderId="10"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vertical="center"/>
    </xf>
    <xf numFmtId="0" fontId="4" fillId="0" borderId="0" xfId="0" applyFont="1" applyFill="1" applyAlignment="1">
      <alignment horizontal="left" vertical="center"/>
    </xf>
    <xf numFmtId="0" fontId="7" fillId="25" borderId="0" xfId="0" applyFont="1" applyFill="1" applyAlignment="1">
      <alignment vertical="center"/>
    </xf>
    <xf numFmtId="0" fontId="0" fillId="25" borderId="0" xfId="0" applyFill="1" applyAlignment="1">
      <alignment horizontal="center" vertical="center"/>
    </xf>
    <xf numFmtId="0" fontId="4" fillId="0" borderId="0" xfId="0" applyFont="1" applyAlignment="1">
      <alignment vertical="center"/>
    </xf>
    <xf numFmtId="0" fontId="0" fillId="0" borderId="0" xfId="0" applyFill="1" applyAlignment="1">
      <alignment vertical="center" wrapText="1"/>
    </xf>
    <xf numFmtId="0" fontId="1" fillId="0" borderId="0" xfId="0" applyFont="1" applyFill="1" applyBorder="1" applyAlignment="1">
      <alignment vertical="center"/>
    </xf>
    <xf numFmtId="0" fontId="1" fillId="0" borderId="0" xfId="0" applyFont="1" applyFill="1" applyAlignment="1">
      <alignment vertical="center"/>
    </xf>
    <xf numFmtId="4" fontId="0" fillId="0" borderId="0" xfId="0" applyNumberFormat="1" applyFill="1" applyAlignment="1">
      <alignment vertical="center" wrapText="1"/>
    </xf>
    <xf numFmtId="0" fontId="12" fillId="0" borderId="10" xfId="0" applyFont="1" applyFill="1" applyBorder="1" applyAlignment="1">
      <alignment vertical="center"/>
    </xf>
    <xf numFmtId="0" fontId="12" fillId="0" borderId="10" xfId="0" applyFont="1" applyFill="1" applyBorder="1" applyAlignment="1">
      <alignment horizontal="center" vertical="center"/>
    </xf>
    <xf numFmtId="0" fontId="12" fillId="0" borderId="10" xfId="0" applyFont="1" applyFill="1" applyBorder="1" applyAlignment="1">
      <alignment vertical="center" wrapText="1"/>
    </xf>
    <xf numFmtId="0" fontId="12" fillId="0" borderId="0" xfId="0" applyFont="1" applyFill="1" applyAlignment="1">
      <alignment vertical="center"/>
    </xf>
    <xf numFmtId="0" fontId="11" fillId="0" borderId="0" xfId="0" applyFont="1" applyFill="1" applyBorder="1" applyAlignment="1">
      <alignment horizontal="center" vertical="center"/>
    </xf>
    <xf numFmtId="0" fontId="1" fillId="0" borderId="0" xfId="0" applyFont="1" applyFill="1" applyBorder="1" applyAlignment="1">
      <alignment vertical="center" wrapText="1"/>
    </xf>
    <xf numFmtId="0" fontId="0" fillId="0" borderId="0" xfId="0" applyFont="1" applyFill="1" applyBorder="1" applyAlignment="1">
      <alignment vertical="center" wrapText="1"/>
    </xf>
    <xf numFmtId="0" fontId="7" fillId="0" borderId="0" xfId="0" applyFont="1" applyFill="1" applyBorder="1" applyAlignment="1">
      <alignment vertical="center" wrapText="1"/>
    </xf>
    <xf numFmtId="178" fontId="11" fillId="0" borderId="0" xfId="0" applyNumberFormat="1" applyFont="1" applyFill="1" applyBorder="1" applyAlignment="1">
      <alignment horizontal="center" vertical="center"/>
    </xf>
    <xf numFmtId="0" fontId="0" fillId="0" borderId="15" xfId="0" applyFill="1" applyBorder="1" applyAlignment="1">
      <alignment vertical="center"/>
    </xf>
    <xf numFmtId="3" fontId="0" fillId="0" borderId="0" xfId="0" applyNumberFormat="1" applyFill="1" applyBorder="1" applyAlignment="1">
      <alignment horizontal="center" vertical="center" wrapText="1"/>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0" fillId="0" borderId="16"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2" xfId="0" applyFill="1" applyBorder="1" applyAlignment="1">
      <alignment horizontal="center" vertical="center" wrapText="1"/>
    </xf>
    <xf numFmtId="0" fontId="4" fillId="0" borderId="17"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13" xfId="0" applyFont="1" applyFill="1" applyBorder="1" applyAlignment="1">
      <alignment vertical="center" wrapText="1"/>
    </xf>
    <xf numFmtId="0" fontId="1" fillId="0" borderId="13" xfId="0" applyFont="1" applyFill="1" applyBorder="1" applyAlignment="1">
      <alignment horizontal="center" vertical="center"/>
    </xf>
    <xf numFmtId="0" fontId="4" fillId="0" borderId="0" xfId="0" applyFont="1" applyAlignment="1">
      <alignment horizontal="left" vertical="center"/>
    </xf>
    <xf numFmtId="0" fontId="4" fillId="0" borderId="18" xfId="0" applyFont="1" applyFill="1" applyBorder="1" applyAlignment="1">
      <alignment vertical="center"/>
    </xf>
    <xf numFmtId="0" fontId="4" fillId="0" borderId="11"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1" fillId="0" borderId="19" xfId="0" applyFont="1" applyFill="1" applyBorder="1" applyAlignment="1">
      <alignment vertical="center" wrapText="1"/>
    </xf>
    <xf numFmtId="0" fontId="11" fillId="0" borderId="0" xfId="0" applyFont="1" applyFill="1" applyAlignment="1">
      <alignment horizontal="center" vertical="center"/>
    </xf>
    <xf numFmtId="0" fontId="14" fillId="0" borderId="0" xfId="0" applyFont="1" applyAlignment="1">
      <alignment/>
    </xf>
    <xf numFmtId="0" fontId="14" fillId="0" borderId="0" xfId="0" applyFont="1" applyAlignment="1">
      <alignment vertical="center"/>
    </xf>
    <xf numFmtId="178" fontId="14" fillId="0" borderId="0" xfId="0" applyNumberFormat="1" applyFont="1" applyAlignment="1">
      <alignment vertical="center"/>
    </xf>
    <xf numFmtId="178" fontId="14" fillId="0" borderId="0" xfId="0" applyNumberFormat="1" applyFont="1" applyAlignment="1">
      <alignment horizontal="center" vertical="center"/>
    </xf>
    <xf numFmtId="0" fontId="14" fillId="0" borderId="0" xfId="0" applyFont="1" applyAlignment="1">
      <alignment horizontal="left" vertical="center"/>
    </xf>
    <xf numFmtId="0" fontId="1" fillId="0" borderId="12" xfId="0" applyFont="1" applyFill="1" applyBorder="1" applyAlignment="1">
      <alignment horizontal="left" vertical="center" wrapText="1"/>
    </xf>
    <xf numFmtId="0" fontId="7" fillId="0" borderId="12" xfId="0" applyFont="1" applyFill="1" applyBorder="1" applyAlignment="1">
      <alignment vertical="center" wrapText="1"/>
    </xf>
    <xf numFmtId="178" fontId="1" fillId="0" borderId="12" xfId="0" applyNumberFormat="1" applyFont="1" applyFill="1" applyBorder="1" applyAlignment="1">
      <alignment vertical="center"/>
    </xf>
    <xf numFmtId="178" fontId="1" fillId="0" borderId="12" xfId="0" applyNumberFormat="1" applyFont="1" applyFill="1" applyBorder="1" applyAlignment="1">
      <alignment horizontal="center" vertical="center"/>
    </xf>
    <xf numFmtId="0" fontId="1" fillId="0" borderId="12" xfId="0" applyFont="1" applyFill="1" applyBorder="1" applyAlignment="1">
      <alignment vertical="center" wrapText="1"/>
    </xf>
    <xf numFmtId="0" fontId="1" fillId="0" borderId="13" xfId="0" applyFont="1" applyFill="1" applyBorder="1" applyAlignment="1">
      <alignment vertical="center" wrapText="1"/>
    </xf>
    <xf numFmtId="178" fontId="1" fillId="0" borderId="13" xfId="0" applyNumberFormat="1" applyFont="1" applyFill="1" applyBorder="1" applyAlignment="1">
      <alignment vertical="center"/>
    </xf>
    <xf numFmtId="178" fontId="1" fillId="0" borderId="13" xfId="0" applyNumberFormat="1" applyFont="1" applyFill="1" applyBorder="1" applyAlignment="1">
      <alignment horizontal="center" vertical="center"/>
    </xf>
    <xf numFmtId="0" fontId="4" fillId="0" borderId="20" xfId="0" applyFont="1" applyFill="1" applyBorder="1" applyAlignment="1">
      <alignment vertical="center"/>
    </xf>
    <xf numFmtId="0" fontId="11" fillId="0" borderId="10" xfId="0" applyFont="1" applyFill="1" applyBorder="1" applyAlignment="1">
      <alignment vertical="center"/>
    </xf>
    <xf numFmtId="3" fontId="11" fillId="0" borderId="10" xfId="0" applyNumberFormat="1" applyFont="1" applyFill="1" applyBorder="1" applyAlignment="1">
      <alignment vertical="center" wrapText="1"/>
    </xf>
    <xf numFmtId="0" fontId="14" fillId="0" borderId="0" xfId="0" applyFont="1" applyFill="1" applyAlignment="1">
      <alignment vertical="center"/>
    </xf>
    <xf numFmtId="0" fontId="14" fillId="0" borderId="0" xfId="0" applyFont="1" applyFill="1" applyAlignment="1">
      <alignment horizontal="center" vertical="center"/>
    </xf>
    <xf numFmtId="0" fontId="14" fillId="0" borderId="0" xfId="0" applyFont="1" applyFill="1" applyAlignment="1">
      <alignment vertical="center" wrapText="1"/>
    </xf>
    <xf numFmtId="0" fontId="14" fillId="0" borderId="0" xfId="0" applyFont="1" applyFill="1" applyBorder="1" applyAlignment="1">
      <alignment vertical="center" wrapText="1"/>
    </xf>
    <xf numFmtId="0" fontId="14" fillId="0" borderId="0" xfId="0" applyFont="1" applyFill="1" applyBorder="1" applyAlignment="1">
      <alignment horizontal="center" vertical="center" wrapText="1"/>
    </xf>
    <xf numFmtId="0" fontId="14" fillId="0" borderId="0" xfId="0" applyFont="1" applyFill="1" applyBorder="1" applyAlignment="1">
      <alignment horizontal="justify" vertical="center" wrapText="1"/>
    </xf>
    <xf numFmtId="0" fontId="14" fillId="0" borderId="0" xfId="0" applyFont="1" applyBorder="1" applyAlignment="1">
      <alignment vertical="center"/>
    </xf>
    <xf numFmtId="0" fontId="14" fillId="0" borderId="0" xfId="0" applyFont="1" applyFill="1" applyAlignment="1">
      <alignment vertical="center"/>
    </xf>
    <xf numFmtId="0" fontId="1" fillId="0" borderId="13"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1" fillId="0" borderId="19" xfId="0" applyFont="1" applyFill="1" applyBorder="1" applyAlignment="1">
      <alignment horizontal="center" vertical="center"/>
    </xf>
    <xf numFmtId="0" fontId="1" fillId="0" borderId="13" xfId="0" applyFont="1" applyFill="1" applyBorder="1" applyAlignment="1">
      <alignment horizontal="left" vertical="center" wrapText="1"/>
    </xf>
    <xf numFmtId="0" fontId="4" fillId="0" borderId="17" xfId="0" applyFont="1" applyFill="1" applyBorder="1" applyAlignment="1">
      <alignment vertical="center"/>
    </xf>
    <xf numFmtId="0" fontId="4" fillId="0" borderId="20" xfId="0" applyFont="1" applyFill="1" applyBorder="1" applyAlignment="1">
      <alignment vertical="center"/>
    </xf>
    <xf numFmtId="0" fontId="4" fillId="0" borderId="11" xfId="0" applyFont="1" applyFill="1" applyBorder="1" applyAlignment="1">
      <alignment vertical="center"/>
    </xf>
    <xf numFmtId="0" fontId="1" fillId="0" borderId="0" xfId="0" applyFont="1" applyFill="1" applyBorder="1" applyAlignment="1">
      <alignment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178" fontId="1" fillId="0" borderId="13" xfId="0" applyNumberFormat="1" applyFont="1" applyBorder="1" applyAlignment="1">
      <alignment horizontal="center" vertical="center" wrapText="1"/>
    </xf>
    <xf numFmtId="0" fontId="1" fillId="0" borderId="13" xfId="0" applyFont="1" applyBorder="1" applyAlignment="1">
      <alignment vertical="center" wrapText="1"/>
    </xf>
    <xf numFmtId="0" fontId="1" fillId="0" borderId="13" xfId="0" applyFont="1" applyBorder="1" applyAlignment="1">
      <alignment vertical="center"/>
    </xf>
    <xf numFmtId="0" fontId="1" fillId="0" borderId="0" xfId="0" applyFont="1" applyBorder="1" applyAlignment="1">
      <alignment horizontal="left" vertical="center" wrapText="1"/>
    </xf>
    <xf numFmtId="0" fontId="1" fillId="0" borderId="0" xfId="0" applyFont="1" applyFill="1" applyBorder="1" applyAlignment="1">
      <alignment horizontal="center" vertical="center"/>
    </xf>
    <xf numFmtId="0" fontId="4" fillId="0" borderId="11" xfId="0" applyFont="1" applyFill="1" applyBorder="1" applyAlignment="1">
      <alignment vertical="center" wrapText="1"/>
    </xf>
    <xf numFmtId="0" fontId="1" fillId="0" borderId="20" xfId="0" applyFont="1" applyBorder="1" applyAlignment="1">
      <alignment horizontal="left" vertical="center" wrapText="1"/>
    </xf>
    <xf numFmtId="0" fontId="4" fillId="0" borderId="20" xfId="0" applyFont="1" applyFill="1" applyBorder="1" applyAlignment="1">
      <alignment vertical="center" wrapText="1"/>
    </xf>
    <xf numFmtId="178" fontId="1" fillId="0" borderId="12" xfId="0" applyNumberFormat="1" applyFont="1" applyBorder="1" applyAlignment="1">
      <alignment horizontal="center" vertical="center" wrapText="1"/>
    </xf>
    <xf numFmtId="0" fontId="1" fillId="0" borderId="12" xfId="0" applyFont="1" applyBorder="1" applyAlignment="1">
      <alignment vertical="center" wrapText="1"/>
    </xf>
    <xf numFmtId="178" fontId="1" fillId="0" borderId="12" xfId="0" applyNumberFormat="1" applyFont="1" applyFill="1" applyBorder="1" applyAlignment="1">
      <alignment horizontal="center" vertical="center" wrapText="1"/>
    </xf>
    <xf numFmtId="0" fontId="7" fillId="0" borderId="13" xfId="0" applyFont="1" applyFill="1" applyBorder="1" applyAlignment="1">
      <alignment vertical="center" wrapText="1"/>
    </xf>
    <xf numFmtId="178" fontId="1" fillId="0" borderId="13" xfId="0" applyNumberFormat="1" applyFont="1" applyFill="1" applyBorder="1" applyAlignment="1">
      <alignment horizontal="center" vertical="center" wrapText="1"/>
    </xf>
    <xf numFmtId="0" fontId="1" fillId="0" borderId="13" xfId="0" applyFont="1" applyFill="1" applyBorder="1" applyAlignment="1">
      <alignment horizontal="justify" vertical="center"/>
    </xf>
    <xf numFmtId="0" fontId="8" fillId="0" borderId="13" xfId="0" applyFont="1" applyFill="1" applyBorder="1" applyAlignment="1">
      <alignment horizontal="left" vertical="center" wrapText="1"/>
    </xf>
    <xf numFmtId="0" fontId="1" fillId="0" borderId="13" xfId="0" applyFont="1" applyFill="1" applyBorder="1" applyAlignment="1">
      <alignment horizontal="justify" vertical="center" wrapText="1"/>
    </xf>
    <xf numFmtId="0" fontId="1" fillId="0" borderId="20" xfId="0" applyFont="1" applyFill="1" applyBorder="1" applyAlignment="1">
      <alignment vertical="center"/>
    </xf>
    <xf numFmtId="0" fontId="8" fillId="0" borderId="12" xfId="0" applyFont="1" applyFill="1" applyBorder="1" applyAlignment="1">
      <alignment horizontal="left" vertical="center" wrapText="1"/>
    </xf>
    <xf numFmtId="0" fontId="1" fillId="0" borderId="12" xfId="0" applyFont="1" applyFill="1" applyBorder="1" applyAlignment="1">
      <alignment horizontal="justify" vertical="center" wrapText="1"/>
    </xf>
    <xf numFmtId="0" fontId="7" fillId="0" borderId="12" xfId="0" applyFont="1" applyFill="1" applyBorder="1" applyAlignment="1">
      <alignment vertical="center" wrapText="1"/>
    </xf>
    <xf numFmtId="0" fontId="1" fillId="0" borderId="12" xfId="0" applyFont="1" applyFill="1" applyBorder="1" applyAlignment="1">
      <alignment horizontal="justify" vertical="center"/>
    </xf>
    <xf numFmtId="0" fontId="1" fillId="0" borderId="20" xfId="0" applyFont="1" applyFill="1" applyBorder="1" applyAlignment="1">
      <alignment horizontal="center" vertical="center"/>
    </xf>
    <xf numFmtId="178" fontId="1" fillId="0" borderId="13" xfId="0" applyNumberFormat="1" applyFont="1" applyFill="1" applyBorder="1" applyAlignment="1">
      <alignment vertical="center"/>
    </xf>
    <xf numFmtId="178" fontId="1" fillId="0" borderId="13" xfId="0" applyNumberFormat="1" applyFont="1" applyFill="1" applyBorder="1" applyAlignment="1">
      <alignment horizontal="center" vertical="center"/>
    </xf>
    <xf numFmtId="0" fontId="1" fillId="0" borderId="19" xfId="0" applyFont="1" applyFill="1" applyBorder="1" applyAlignment="1">
      <alignment horizontal="left" vertical="center" wrapText="1"/>
    </xf>
    <xf numFmtId="0" fontId="1" fillId="0" borderId="19" xfId="0" applyFont="1" applyFill="1" applyBorder="1" applyAlignment="1">
      <alignment horizontal="justify" vertical="center" wrapText="1"/>
    </xf>
    <xf numFmtId="178" fontId="1" fillId="0" borderId="19" xfId="0" applyNumberFormat="1" applyFont="1" applyFill="1" applyBorder="1" applyAlignment="1">
      <alignment vertical="center"/>
    </xf>
    <xf numFmtId="178" fontId="1" fillId="0" borderId="19" xfId="0" applyNumberFormat="1" applyFont="1" applyFill="1" applyBorder="1" applyAlignment="1">
      <alignment horizontal="center" vertical="center"/>
    </xf>
    <xf numFmtId="0" fontId="1" fillId="0" borderId="18" xfId="0" applyFont="1" applyFill="1" applyBorder="1" applyAlignment="1">
      <alignment horizontal="left" vertical="center" wrapText="1"/>
    </xf>
    <xf numFmtId="0" fontId="1" fillId="0" borderId="13" xfId="0" applyFont="1" applyFill="1" applyBorder="1" applyAlignment="1">
      <alignment vertical="center" wrapText="1"/>
    </xf>
    <xf numFmtId="0" fontId="1" fillId="0" borderId="11" xfId="0" applyFont="1" applyFill="1" applyBorder="1" applyAlignment="1">
      <alignment vertical="center"/>
    </xf>
    <xf numFmtId="0" fontId="1" fillId="0" borderId="12" xfId="0" applyFont="1" applyFill="1" applyBorder="1" applyAlignment="1">
      <alignment horizontal="justify" vertical="center"/>
    </xf>
    <xf numFmtId="0" fontId="1" fillId="0" borderId="13" xfId="0" applyFont="1" applyFill="1" applyBorder="1" applyAlignment="1">
      <alignment horizontal="justify" vertical="center"/>
    </xf>
    <xf numFmtId="0" fontId="1" fillId="0" borderId="21" xfId="0" applyFont="1" applyBorder="1" applyAlignment="1">
      <alignment horizontal="center" vertical="center"/>
    </xf>
    <xf numFmtId="0" fontId="1" fillId="0" borderId="11" xfId="0" applyFont="1" applyBorder="1" applyAlignment="1">
      <alignment horizontal="center" vertical="center"/>
    </xf>
    <xf numFmtId="0" fontId="4" fillId="0" borderId="22" xfId="0" applyFont="1" applyFill="1" applyBorder="1" applyAlignment="1">
      <alignment vertical="center"/>
    </xf>
    <xf numFmtId="0" fontId="4" fillId="0" borderId="10" xfId="0" applyFont="1" applyFill="1" applyBorder="1" applyAlignment="1">
      <alignment horizontal="left" vertical="center"/>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2" xfId="0" applyFont="1" applyFill="1" applyBorder="1" applyAlignment="1">
      <alignment horizontal="center" vertical="center"/>
    </xf>
    <xf numFmtId="0" fontId="8" fillId="25" borderId="0"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1" fillId="0" borderId="10" xfId="0" applyFont="1" applyFill="1" applyBorder="1" applyAlignment="1">
      <alignment horizontal="center" vertical="center"/>
    </xf>
    <xf numFmtId="0" fontId="8"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1" fillId="0" borderId="12" xfId="0" applyFont="1" applyFill="1" applyBorder="1" applyAlignment="1">
      <alignment vertical="center" wrapText="1"/>
    </xf>
    <xf numFmtId="0" fontId="1" fillId="0" borderId="13" xfId="0" applyFont="1" applyFill="1" applyBorder="1" applyAlignment="1">
      <alignment vertical="center" wrapText="1"/>
    </xf>
    <xf numFmtId="0" fontId="4" fillId="0" borderId="11" xfId="0" applyFont="1" applyFill="1" applyBorder="1" applyAlignment="1">
      <alignment horizontal="left" vertical="center" wrapText="1"/>
    </xf>
    <xf numFmtId="178" fontId="1" fillId="0" borderId="10" xfId="0" applyNumberFormat="1" applyFont="1" applyFill="1" applyBorder="1" applyAlignment="1">
      <alignment horizontal="center" vertical="center"/>
    </xf>
    <xf numFmtId="0" fontId="7"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10" xfId="0" applyFont="1" applyFill="1" applyBorder="1" applyAlignment="1">
      <alignment vertical="center" wrapText="1"/>
    </xf>
    <xf numFmtId="14" fontId="1" fillId="0" borderId="10" xfId="0" applyNumberFormat="1" applyFont="1" applyFill="1" applyBorder="1" applyAlignment="1">
      <alignment horizontal="center" vertical="center"/>
    </xf>
    <xf numFmtId="178" fontId="1" fillId="0" borderId="10" xfId="0" applyNumberFormat="1"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0" fillId="0" borderId="0" xfId="0" applyFont="1" applyFill="1" applyAlignment="1">
      <alignment horizontal="left" vertical="center"/>
    </xf>
    <xf numFmtId="0" fontId="12" fillId="0" borderId="2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7" xfId="0" applyFont="1" applyFill="1" applyBorder="1" applyAlignment="1">
      <alignment horizontal="center" vertical="center" wrapText="1"/>
    </xf>
    <xf numFmtId="178" fontId="12" fillId="0" borderId="17" xfId="0" applyNumberFormat="1" applyFont="1" applyFill="1" applyBorder="1" applyAlignment="1">
      <alignment horizontal="center" vertical="center" wrapText="1"/>
    </xf>
    <xf numFmtId="178" fontId="0" fillId="0" borderId="20" xfId="0" applyNumberFormat="1" applyFont="1" applyFill="1" applyBorder="1" applyAlignment="1">
      <alignment vertical="center"/>
    </xf>
    <xf numFmtId="0" fontId="12" fillId="0" borderId="0" xfId="0" applyFont="1" applyFill="1" applyAlignment="1">
      <alignment horizontal="center" vertical="center"/>
    </xf>
    <xf numFmtId="0" fontId="1" fillId="0" borderId="0" xfId="0" applyFont="1" applyFill="1" applyAlignment="1">
      <alignment horizontal="left" vertical="center" wrapText="1"/>
    </xf>
    <xf numFmtId="0" fontId="4" fillId="0" borderId="0" xfId="0" applyFont="1" applyAlignment="1">
      <alignment horizontal="left" vertical="center"/>
    </xf>
    <xf numFmtId="0" fontId="4" fillId="0" borderId="0" xfId="0" applyFont="1" applyAlignment="1">
      <alignment vertical="center"/>
    </xf>
    <xf numFmtId="0" fontId="4" fillId="0" borderId="2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1" fillId="0" borderId="13" xfId="0" applyFont="1" applyBorder="1" applyAlignment="1">
      <alignment horizontal="left" vertical="center" wrapText="1"/>
    </xf>
    <xf numFmtId="0" fontId="1" fillId="0" borderId="12" xfId="0" applyFont="1" applyBorder="1" applyAlignment="1">
      <alignment horizontal="left" vertical="center" wrapText="1"/>
    </xf>
    <xf numFmtId="0" fontId="8" fillId="0" borderId="10" xfId="0" applyFont="1" applyFill="1" applyBorder="1" applyAlignment="1">
      <alignment horizontal="left" vertical="center" wrapText="1"/>
    </xf>
    <xf numFmtId="0" fontId="4" fillId="0" borderId="20" xfId="0" applyFont="1" applyFill="1" applyBorder="1" applyAlignment="1">
      <alignment horizontal="left" vertical="center"/>
    </xf>
    <xf numFmtId="0" fontId="1" fillId="0" borderId="10" xfId="0" applyFont="1" applyBorder="1" applyAlignment="1">
      <alignment horizontal="left"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0" xfId="0" applyFont="1" applyBorder="1" applyAlignment="1">
      <alignment horizontal="center" vertical="center" wrapText="1"/>
    </xf>
    <xf numFmtId="178" fontId="4" fillId="0" borderId="17" xfId="0" applyNumberFormat="1" applyFont="1" applyBorder="1" applyAlignment="1">
      <alignment horizontal="center" vertical="center" wrapText="1"/>
    </xf>
    <xf numFmtId="178" fontId="1" fillId="0" borderId="20" xfId="0" applyNumberFormat="1" applyFont="1" applyBorder="1" applyAlignment="1">
      <alignment vertical="center"/>
    </xf>
    <xf numFmtId="0" fontId="4" fillId="0" borderId="0" xfId="0" applyFont="1" applyAlignment="1">
      <alignment horizontal="center" vertical="center"/>
    </xf>
    <xf numFmtId="0" fontId="4" fillId="0" borderId="1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0" xfId="0" applyFont="1" applyFill="1" applyBorder="1" applyAlignment="1">
      <alignment horizontal="left" vertical="center"/>
    </xf>
    <xf numFmtId="0" fontId="4" fillId="0" borderId="17" xfId="0" applyFont="1" applyFill="1" applyBorder="1" applyAlignment="1">
      <alignment horizontal="left" vertical="center"/>
    </xf>
    <xf numFmtId="3" fontId="1" fillId="0" borderId="12" xfId="0" applyNumberFormat="1" applyFont="1" applyFill="1" applyBorder="1" applyAlignment="1">
      <alignment horizontal="center" vertical="center" wrapText="1"/>
    </xf>
    <xf numFmtId="0" fontId="1" fillId="0" borderId="19" xfId="0" applyFont="1" applyFill="1" applyBorder="1" applyAlignment="1">
      <alignment horizontal="center" vertical="center" wrapText="1"/>
    </xf>
    <xf numFmtId="3" fontId="0" fillId="0" borderId="11" xfId="0" applyNumberFormat="1" applyFill="1" applyBorder="1" applyAlignment="1">
      <alignment horizontal="center" vertical="center" wrapText="1"/>
    </xf>
    <xf numFmtId="3" fontId="0" fillId="0" borderId="10" xfId="0" applyNumberFormat="1" applyFill="1" applyBorder="1" applyAlignment="1">
      <alignment horizontal="center" vertical="center" wrapText="1"/>
    </xf>
    <xf numFmtId="3" fontId="0" fillId="0" borderId="23" xfId="0" applyNumberForma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1" fillId="0" borderId="13" xfId="0" applyFont="1" applyFill="1" applyBorder="1" applyAlignment="1">
      <alignment horizontal="center" vertical="center" wrapText="1"/>
    </xf>
    <xf numFmtId="0" fontId="4" fillId="0" borderId="0" xfId="0" applyFont="1" applyFill="1" applyAlignment="1">
      <alignment horizontal="left" vertical="center"/>
    </xf>
    <xf numFmtId="0" fontId="4" fillId="0" borderId="0" xfId="0" applyFont="1" applyFill="1" applyAlignment="1">
      <alignment horizontal="center" vertical="center"/>
    </xf>
    <xf numFmtId="178" fontId="4" fillId="0" borderId="17" xfId="0" applyNumberFormat="1" applyFont="1" applyFill="1" applyBorder="1" applyAlignment="1">
      <alignment horizontal="center" vertical="center" wrapText="1"/>
    </xf>
    <xf numFmtId="178" fontId="1" fillId="0" borderId="20" xfId="0" applyNumberFormat="1" applyFont="1" applyFill="1" applyBorder="1" applyAlignment="1">
      <alignment vertical="center"/>
    </xf>
    <xf numFmtId="0" fontId="4" fillId="0" borderId="2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4" fillId="0" borderId="12" xfId="0" applyFont="1" applyFill="1" applyBorder="1" applyAlignment="1">
      <alignment horizontal="left" vertical="center"/>
    </xf>
    <xf numFmtId="0" fontId="4" fillId="0" borderId="24" xfId="0" applyFont="1" applyFill="1" applyBorder="1" applyAlignment="1">
      <alignment horizontal="left" vertical="center"/>
    </xf>
    <xf numFmtId="0" fontId="4" fillId="0" borderId="10" xfId="0" applyFont="1" applyFill="1" applyBorder="1" applyAlignment="1">
      <alignment horizontal="left" vertical="center" wrapText="1"/>
    </xf>
    <xf numFmtId="0" fontId="4" fillId="0" borderId="0" xfId="0" applyFont="1" applyFill="1" applyAlignment="1">
      <alignment vertical="center"/>
    </xf>
    <xf numFmtId="178" fontId="1" fillId="0" borderId="10" xfId="0" applyNumberFormat="1"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xf>
    <xf numFmtId="178" fontId="1" fillId="0" borderId="20" xfId="0" applyNumberFormat="1" applyFont="1" applyFill="1" applyBorder="1" applyAlignment="1">
      <alignment vertical="center"/>
    </xf>
    <xf numFmtId="0" fontId="4" fillId="25" borderId="0" xfId="0" applyFont="1" applyFill="1" applyAlignment="1">
      <alignment horizontal="left" vertical="center"/>
    </xf>
    <xf numFmtId="0" fontId="4" fillId="25" borderId="0" xfId="0" applyFont="1" applyFill="1" applyAlignment="1">
      <alignment horizontal="left" vertical="center" wrapText="1"/>
    </xf>
    <xf numFmtId="0" fontId="0" fillId="25" borderId="0" xfId="0" applyFill="1" applyAlignment="1">
      <alignment vertical="center"/>
    </xf>
    <xf numFmtId="0" fontId="1" fillId="25" borderId="10" xfId="0" applyFont="1" applyFill="1" applyBorder="1" applyAlignment="1">
      <alignment horizontal="center" vertical="center" wrapText="1"/>
    </xf>
    <xf numFmtId="0" fontId="8" fillId="25" borderId="12" xfId="0" applyFont="1" applyFill="1" applyBorder="1" applyAlignment="1">
      <alignment horizontal="center" vertical="center" wrapText="1"/>
    </xf>
    <xf numFmtId="0" fontId="8" fillId="25" borderId="13" xfId="0" applyFont="1" applyFill="1" applyBorder="1" applyAlignment="1">
      <alignment horizontal="center" vertical="center" wrapText="1"/>
    </xf>
    <xf numFmtId="0" fontId="4" fillId="25" borderId="0" xfId="0" applyFont="1" applyFill="1" applyAlignment="1">
      <alignment horizontal="center" vertical="center"/>
    </xf>
    <xf numFmtId="0" fontId="1" fillId="25" borderId="12" xfId="0" applyFont="1" applyFill="1" applyBorder="1" applyAlignment="1">
      <alignment horizontal="left" vertical="center"/>
    </xf>
    <xf numFmtId="0" fontId="1" fillId="25" borderId="19" xfId="0" applyFont="1" applyFill="1" applyBorder="1" applyAlignment="1">
      <alignment horizontal="left" vertical="center"/>
    </xf>
    <xf numFmtId="0" fontId="1" fillId="25" borderId="13" xfId="0" applyFont="1" applyFill="1" applyBorder="1" applyAlignment="1">
      <alignment horizontal="left" vertical="center"/>
    </xf>
    <xf numFmtId="0" fontId="1" fillId="25" borderId="10" xfId="0" applyFont="1" applyFill="1" applyBorder="1" applyAlignment="1">
      <alignment horizontal="left" vertical="center" wrapText="1"/>
    </xf>
    <xf numFmtId="0" fontId="0" fillId="25" borderId="10" xfId="0" applyFill="1" applyBorder="1" applyAlignment="1">
      <alignment horizontal="left" vertical="center" wrapText="1"/>
    </xf>
    <xf numFmtId="0" fontId="4" fillId="25" borderId="10" xfId="0" applyFont="1" applyFill="1" applyBorder="1" applyAlignment="1">
      <alignment horizontal="left" vertical="center"/>
    </xf>
    <xf numFmtId="0" fontId="1" fillId="25" borderId="12" xfId="0" applyFont="1" applyFill="1" applyBorder="1" applyAlignment="1">
      <alignment horizontal="left" vertical="center" wrapText="1"/>
    </xf>
    <xf numFmtId="0" fontId="1" fillId="25" borderId="19" xfId="0" applyFont="1" applyFill="1" applyBorder="1" applyAlignment="1">
      <alignment horizontal="left" vertical="center" wrapText="1"/>
    </xf>
    <xf numFmtId="0" fontId="11" fillId="25" borderId="10" xfId="0" applyFont="1" applyFill="1" applyBorder="1" applyAlignment="1">
      <alignment horizontal="left" vertical="center" wrapText="1"/>
    </xf>
    <xf numFmtId="0" fontId="1" fillId="25" borderId="10" xfId="0" applyFont="1" applyFill="1" applyBorder="1" applyAlignment="1">
      <alignment horizontal="center" vertical="center"/>
    </xf>
    <xf numFmtId="0" fontId="1" fillId="25" borderId="12" xfId="0" applyFont="1" applyFill="1" applyBorder="1" applyAlignment="1">
      <alignment horizontal="center" vertical="center"/>
    </xf>
    <xf numFmtId="0" fontId="1" fillId="25" borderId="19" xfId="0" applyFont="1" applyFill="1" applyBorder="1" applyAlignment="1">
      <alignment horizontal="center" vertical="center"/>
    </xf>
    <xf numFmtId="0" fontId="1" fillId="25" borderId="13" xfId="0" applyFont="1" applyFill="1" applyBorder="1" applyAlignment="1">
      <alignment horizontal="center" vertical="center"/>
    </xf>
    <xf numFmtId="0" fontId="8" fillId="25" borderId="19" xfId="0" applyFont="1" applyFill="1" applyBorder="1" applyAlignment="1">
      <alignment horizontal="center" vertical="center" wrapText="1"/>
    </xf>
    <xf numFmtId="0" fontId="1" fillId="25" borderId="12" xfId="0" applyFont="1" applyFill="1" applyBorder="1" applyAlignment="1">
      <alignment horizontal="justify" vertical="center" wrapText="1"/>
    </xf>
    <xf numFmtId="0" fontId="1" fillId="25" borderId="19" xfId="0" applyFont="1" applyFill="1" applyBorder="1" applyAlignment="1">
      <alignment horizontal="justify" vertical="center" wrapText="1"/>
    </xf>
    <xf numFmtId="0" fontId="1" fillId="25" borderId="13" xfId="0" applyFont="1" applyFill="1" applyBorder="1" applyAlignment="1">
      <alignment horizontal="justify" vertical="center" wrapText="1"/>
    </xf>
    <xf numFmtId="0" fontId="1" fillId="25" borderId="13" xfId="0" applyFont="1" applyFill="1" applyBorder="1" applyAlignment="1">
      <alignment horizontal="left" vertical="center" wrapText="1"/>
    </xf>
    <xf numFmtId="0" fontId="4" fillId="25" borderId="25" xfId="0" applyFont="1" applyFill="1" applyBorder="1" applyAlignment="1">
      <alignment horizontal="left" vertical="center"/>
    </xf>
    <xf numFmtId="0" fontId="0" fillId="25" borderId="15" xfId="0" applyFill="1" applyBorder="1" applyAlignment="1">
      <alignment vertical="center"/>
    </xf>
    <xf numFmtId="0" fontId="1" fillId="25" borderId="10" xfId="0" applyFont="1" applyFill="1" applyBorder="1" applyAlignment="1">
      <alignment horizontal="left" vertical="center"/>
    </xf>
    <xf numFmtId="0" fontId="8" fillId="25" borderId="10"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2" xfId="0" applyFill="1" applyBorder="1" applyAlignment="1">
      <alignment horizontal="center" vertical="center" wrapText="1"/>
    </xf>
    <xf numFmtId="178" fontId="1" fillId="25" borderId="10" xfId="0" applyNumberFormat="1" applyFont="1" applyFill="1" applyBorder="1" applyAlignment="1">
      <alignment horizontal="center" vertical="center" wrapText="1"/>
    </xf>
    <xf numFmtId="0" fontId="1" fillId="25" borderId="12" xfId="0" applyFont="1" applyFill="1" applyBorder="1" applyAlignment="1">
      <alignment horizontal="center" vertical="center" wrapText="1"/>
    </xf>
    <xf numFmtId="0" fontId="1" fillId="25" borderId="13" xfId="0" applyFont="1" applyFill="1" applyBorder="1" applyAlignment="1">
      <alignment horizontal="center" vertical="center" wrapText="1"/>
    </xf>
    <xf numFmtId="0" fontId="4" fillId="25" borderId="20" xfId="0" applyFont="1" applyFill="1" applyBorder="1" applyAlignment="1">
      <alignment horizontal="center" vertical="center" wrapText="1"/>
    </xf>
    <xf numFmtId="0" fontId="4" fillId="25" borderId="11" xfId="0" applyFont="1" applyFill="1" applyBorder="1" applyAlignment="1">
      <alignment horizontal="center" vertical="center" wrapText="1"/>
    </xf>
    <xf numFmtId="0" fontId="4" fillId="25" borderId="17" xfId="0" applyFont="1" applyFill="1" applyBorder="1" applyAlignment="1">
      <alignment horizontal="center" vertical="center" wrapText="1"/>
    </xf>
    <xf numFmtId="178" fontId="4" fillId="25" borderId="17" xfId="0" applyNumberFormat="1" applyFont="1" applyFill="1" applyBorder="1" applyAlignment="1">
      <alignment horizontal="left" vertical="center" wrapText="1"/>
    </xf>
    <xf numFmtId="178" fontId="1" fillId="25" borderId="20" xfId="0" applyNumberFormat="1" applyFont="1" applyFill="1" applyBorder="1" applyAlignment="1">
      <alignment horizontal="left" vertical="center"/>
    </xf>
    <xf numFmtId="0" fontId="1" fillId="25" borderId="19" xfId="0" applyFont="1" applyFill="1" applyBorder="1" applyAlignment="1">
      <alignment horizontal="center" vertical="center" wrapText="1"/>
    </xf>
    <xf numFmtId="0" fontId="7" fillId="25" borderId="12" xfId="0" applyFont="1" applyFill="1" applyBorder="1" applyAlignment="1">
      <alignment horizontal="center" vertical="center" wrapText="1"/>
    </xf>
    <xf numFmtId="0" fontId="7" fillId="25" borderId="13" xfId="0" applyFont="1" applyFill="1" applyBorder="1" applyAlignment="1">
      <alignment horizontal="center" vertical="center" wrapText="1"/>
    </xf>
    <xf numFmtId="0" fontId="1" fillId="0" borderId="10" xfId="0" applyFont="1" applyBorder="1" applyAlignment="1">
      <alignment horizontal="center" vertical="center"/>
    </xf>
    <xf numFmtId="0" fontId="12" fillId="25" borderId="0" xfId="0" applyFont="1" applyFill="1" applyBorder="1" applyAlignment="1">
      <alignment horizontal="left" vertical="center"/>
    </xf>
    <xf numFmtId="0" fontId="4" fillId="25" borderId="14" xfId="0" applyFont="1" applyFill="1" applyBorder="1" applyAlignment="1">
      <alignment horizontal="center" vertical="center"/>
    </xf>
    <xf numFmtId="0" fontId="4" fillId="25" borderId="10" xfId="0" applyFont="1" applyFill="1" applyBorder="1" applyAlignment="1">
      <alignment horizontal="left" vertical="center" wrapText="1"/>
    </xf>
    <xf numFmtId="178" fontId="11" fillId="25" borderId="10" xfId="0" applyNumberFormat="1" applyFont="1" applyFill="1" applyBorder="1" applyAlignment="1">
      <alignment horizontal="center" vertical="center" wrapText="1"/>
    </xf>
    <xf numFmtId="0" fontId="4" fillId="25" borderId="17" xfId="0" applyFont="1" applyFill="1" applyBorder="1" applyAlignment="1">
      <alignment horizontal="left" vertical="center"/>
    </xf>
    <xf numFmtId="0" fontId="1" fillId="25" borderId="20" xfId="0" applyFont="1" applyFill="1" applyBorder="1" applyAlignment="1">
      <alignment horizontal="left" vertical="center"/>
    </xf>
    <xf numFmtId="0" fontId="1" fillId="25" borderId="11" xfId="0" applyFont="1" applyFill="1" applyBorder="1" applyAlignment="1">
      <alignment horizontal="left" vertical="center"/>
    </xf>
    <xf numFmtId="0" fontId="15" fillId="25" borderId="0" xfId="0" applyFont="1" applyFill="1" applyBorder="1" applyAlignment="1">
      <alignment horizontal="center" vertical="center"/>
    </xf>
    <xf numFmtId="0" fontId="4" fillId="25" borderId="0" xfId="0" applyFont="1" applyFill="1" applyBorder="1" applyAlignment="1">
      <alignment horizontal="center" vertical="center"/>
    </xf>
    <xf numFmtId="178" fontId="4" fillId="25" borderId="20" xfId="0" applyNumberFormat="1" applyFont="1" applyFill="1" applyBorder="1" applyAlignment="1">
      <alignment horizontal="center" vertical="center" wrapText="1"/>
    </xf>
    <xf numFmtId="178" fontId="1" fillId="25" borderId="20" xfId="0" applyNumberFormat="1" applyFont="1" applyFill="1" applyBorder="1" applyAlignment="1">
      <alignment vertical="center"/>
    </xf>
    <xf numFmtId="0" fontId="15" fillId="0" borderId="0" xfId="0" applyFont="1" applyFill="1" applyAlignment="1">
      <alignment horizontal="center" vertical="center"/>
    </xf>
    <xf numFmtId="0" fontId="16" fillId="0" borderId="0" xfId="0" applyFont="1" applyFill="1" applyAlignment="1">
      <alignment horizontal="left" vertical="center"/>
    </xf>
    <xf numFmtId="0" fontId="16" fillId="0" borderId="0" xfId="0" applyFont="1" applyFill="1" applyAlignment="1">
      <alignment horizontal="center" vertical="center" wrapText="1"/>
    </xf>
    <xf numFmtId="0" fontId="16" fillId="0" borderId="0" xfId="0" applyFont="1" applyFill="1" applyAlignment="1">
      <alignment horizontal="center" vertical="center"/>
    </xf>
    <xf numFmtId="0" fontId="11"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178" fontId="11" fillId="0" borderId="10" xfId="0" applyNumberFormat="1" applyFont="1" applyFill="1" applyBorder="1" applyAlignment="1">
      <alignment horizontal="center" vertical="center" wrapText="1"/>
    </xf>
    <xf numFmtId="0" fontId="14" fillId="0" borderId="0" xfId="0" applyFont="1" applyAlignment="1">
      <alignment horizontal="left"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15" fillId="0" borderId="0" xfId="0" applyFont="1" applyAlignment="1">
      <alignment horizontal="center" vertical="center"/>
    </xf>
    <xf numFmtId="0" fontId="11"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11" fillId="0" borderId="10" xfId="0" applyFont="1" applyFill="1" applyBorder="1" applyAlignment="1">
      <alignment horizontal="left" vertical="center" wrapText="1"/>
    </xf>
    <xf numFmtId="0" fontId="17" fillId="0" borderId="10" xfId="0" applyFont="1" applyFill="1" applyBorder="1" applyAlignment="1">
      <alignment horizontal="left" vertical="center"/>
    </xf>
    <xf numFmtId="0" fontId="1" fillId="0" borderId="19" xfId="0" applyFont="1" applyFill="1" applyBorder="1" applyAlignment="1">
      <alignment horizontal="center" vertical="center" wrapText="1"/>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2"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0" fillId="0" borderId="20" xfId="0" applyFill="1" applyBorder="1" applyAlignment="1">
      <alignment vertical="center"/>
    </xf>
    <xf numFmtId="0" fontId="11" fillId="0" borderId="10" xfId="0" applyFont="1" applyFill="1" applyBorder="1" applyAlignment="1">
      <alignment horizontal="left" vertical="center"/>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0" fillId="0" borderId="0" xfId="0" applyFont="1" applyFill="1" applyAlignment="1">
      <alignment horizontal="left" vertical="center"/>
    </xf>
    <xf numFmtId="0" fontId="0" fillId="0" borderId="0" xfId="0" applyFill="1" applyAlignment="1">
      <alignment horizontal="left" vertical="center"/>
    </xf>
    <xf numFmtId="0" fontId="1" fillId="0" borderId="0" xfId="0" applyFont="1" applyFill="1" applyBorder="1" applyAlignment="1" applyProtection="1">
      <alignment horizontal="left" vertical="center"/>
      <protection/>
    </xf>
    <xf numFmtId="0" fontId="1" fillId="0" borderId="19" xfId="0" applyFont="1" applyFill="1" applyBorder="1" applyAlignment="1">
      <alignment horizontal="center" vertical="center"/>
    </xf>
    <xf numFmtId="0" fontId="1" fillId="0" borderId="12"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1" fillId="0" borderId="12" xfId="0" applyFont="1" applyFill="1" applyBorder="1" applyAlignment="1">
      <alignment horizontal="center" vertical="center"/>
    </xf>
    <xf numFmtId="0" fontId="11" fillId="0" borderId="19" xfId="0" applyFont="1" applyFill="1" applyBorder="1" applyAlignment="1">
      <alignment horizontal="center" vertical="center"/>
    </xf>
    <xf numFmtId="0" fontId="8" fillId="0" borderId="19"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6" fillId="0" borderId="0" xfId="0" applyFont="1" applyFill="1" applyAlignment="1">
      <alignment horizontal="center"/>
    </xf>
    <xf numFmtId="0" fontId="12" fillId="0" borderId="0" xfId="0" applyFont="1" applyFill="1" applyAlignment="1">
      <alignment horizontal="center"/>
    </xf>
    <xf numFmtId="0" fontId="0" fillId="0" borderId="0" xfId="0" applyFont="1" applyFill="1" applyAlignment="1">
      <alignment horizontal="left"/>
    </xf>
    <xf numFmtId="0" fontId="0" fillId="0" borderId="0" xfId="0" applyFill="1" applyAlignment="1">
      <alignment horizontal="left"/>
    </xf>
    <xf numFmtId="0" fontId="1" fillId="0" borderId="10" xfId="0" applyFont="1" applyFill="1" applyBorder="1" applyAlignment="1">
      <alignment horizontal="center" vertical="center" textRotation="90" wrapText="1"/>
    </xf>
    <xf numFmtId="0" fontId="4" fillId="0" borderId="10" xfId="0" applyFont="1" applyFill="1" applyBorder="1" applyAlignment="1">
      <alignment horizontal="left"/>
    </xf>
    <xf numFmtId="0" fontId="12" fillId="0" borderId="0" xfId="0" applyFont="1" applyAlignment="1">
      <alignment horizontal="center"/>
    </xf>
    <xf numFmtId="0" fontId="1" fillId="16" borderId="10" xfId="0" applyFont="1" applyFill="1" applyBorder="1" applyAlignment="1">
      <alignment horizontal="center" vertical="center" wrapText="1"/>
    </xf>
    <xf numFmtId="0" fontId="0" fillId="0" borderId="0" xfId="0" applyAlignment="1">
      <alignment horizontal="left"/>
    </xf>
    <xf numFmtId="0" fontId="17" fillId="24" borderId="10" xfId="0" applyFont="1" applyFill="1" applyBorder="1" applyAlignment="1">
      <alignment horizontal="left"/>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7" fillId="0" borderId="0" xfId="0" applyFont="1" applyBorder="1" applyAlignment="1">
      <alignment horizontal="center" vertical="center" wrapText="1"/>
    </xf>
    <xf numFmtId="0" fontId="12" fillId="0" borderId="17" xfId="0" applyFont="1" applyBorder="1" applyAlignment="1">
      <alignment horizontal="center" vertical="center" wrapText="1"/>
    </xf>
    <xf numFmtId="0" fontId="0" fillId="0" borderId="20" xfId="0" applyBorder="1" applyAlignment="1">
      <alignment vertical="center"/>
    </xf>
    <xf numFmtId="0" fontId="16" fillId="0" borderId="0" xfId="0" applyFont="1" applyAlignment="1">
      <alignment horizontal="center"/>
    </xf>
    <xf numFmtId="0" fontId="0" fillId="0" borderId="0" xfId="0" applyFont="1" applyAlignment="1">
      <alignment horizontal="left"/>
    </xf>
    <xf numFmtId="0" fontId="12" fillId="0" borderId="20" xfId="0" applyFont="1" applyBorder="1" applyAlignment="1">
      <alignment horizontal="center" vertical="center" wrapText="1"/>
    </xf>
    <xf numFmtId="0" fontId="12" fillId="0" borderId="11" xfId="0" applyFont="1" applyBorder="1" applyAlignment="1">
      <alignment horizontal="center" vertical="center" wrapText="1"/>
    </xf>
    <xf numFmtId="1" fontId="14" fillId="0" borderId="0" xfId="46" applyNumberFormat="1" applyFont="1" applyAlignment="1">
      <alignment horizontal="left" vertical="center"/>
    </xf>
    <xf numFmtId="0" fontId="14" fillId="0" borderId="0" xfId="0" applyFont="1" applyAlignment="1">
      <alignment horizontal="left" vertical="center" wrapText="1"/>
    </xf>
    <xf numFmtId="0" fontId="11" fillId="0" borderId="13" xfId="0" applyFont="1" applyFill="1" applyBorder="1" applyAlignment="1">
      <alignment horizontal="center" vertical="center"/>
    </xf>
    <xf numFmtId="0" fontId="17" fillId="0" borderId="10" xfId="0" applyFont="1" applyFill="1" applyBorder="1" applyAlignment="1">
      <alignment horizontal="left" vertical="center" wrapText="1"/>
    </xf>
    <xf numFmtId="0" fontId="11" fillId="0" borderId="13" xfId="0" applyFont="1" applyFill="1" applyBorder="1" applyAlignment="1">
      <alignment horizontal="center" vertical="center" wrapText="1"/>
    </xf>
    <xf numFmtId="0" fontId="11" fillId="0" borderId="10" xfId="0" applyFont="1" applyFill="1" applyBorder="1" applyAlignment="1">
      <alignment horizontal="center" vertical="center"/>
    </xf>
    <xf numFmtId="0" fontId="1" fillId="0" borderId="12"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4" fillId="0" borderId="11" xfId="0" applyFont="1" applyFill="1" applyBorder="1" applyAlignment="1">
      <alignment horizontal="left" vertical="center"/>
    </xf>
    <xf numFmtId="0" fontId="1" fillId="25" borderId="12" xfId="0" applyFont="1" applyFill="1" applyBorder="1" applyAlignment="1">
      <alignment horizontal="center" vertical="center" wrapText="1"/>
    </xf>
    <xf numFmtId="0" fontId="1" fillId="25" borderId="13" xfId="0" applyFont="1" applyFill="1" applyBorder="1" applyAlignment="1">
      <alignment horizontal="center" vertical="center" wrapText="1"/>
    </xf>
    <xf numFmtId="0" fontId="4" fillId="25" borderId="0" xfId="0" applyFont="1" applyFill="1" applyBorder="1" applyAlignment="1">
      <alignment horizontal="center" vertical="center" wrapText="1"/>
    </xf>
    <xf numFmtId="0" fontId="12" fillId="25" borderId="0" xfId="0" applyFont="1" applyFill="1" applyAlignment="1">
      <alignment horizontal="left" vertical="center" wrapText="1"/>
    </xf>
    <xf numFmtId="0" fontId="12" fillId="25" borderId="0" xfId="0" applyFont="1" applyFill="1" applyAlignment="1">
      <alignment horizontal="left"/>
    </xf>
    <xf numFmtId="0" fontId="12" fillId="25" borderId="0" xfId="0" applyFont="1" applyFill="1" applyAlignment="1">
      <alignment horizontal="center"/>
    </xf>
    <xf numFmtId="0" fontId="1" fillId="25" borderId="10" xfId="0" applyFont="1" applyFill="1" applyBorder="1" applyAlignment="1">
      <alignment horizontal="center" vertical="center" wrapText="1"/>
    </xf>
    <xf numFmtId="0" fontId="12" fillId="25" borderId="20" xfId="0" applyFont="1" applyFill="1" applyBorder="1" applyAlignment="1">
      <alignment horizontal="center" vertical="center" wrapText="1"/>
    </xf>
    <xf numFmtId="0" fontId="12" fillId="25" borderId="11" xfId="0" applyFont="1" applyFill="1" applyBorder="1" applyAlignment="1">
      <alignment horizontal="center" vertical="center" wrapText="1"/>
    </xf>
    <xf numFmtId="0" fontId="12" fillId="25" borderId="17" xfId="0" applyFont="1" applyFill="1" applyBorder="1" applyAlignment="1">
      <alignment horizontal="center" vertical="center" wrapText="1"/>
    </xf>
    <xf numFmtId="0" fontId="0" fillId="25" borderId="20" xfId="0" applyFont="1" applyFill="1" applyBorder="1" applyAlignment="1">
      <alignment vertical="center"/>
    </xf>
    <xf numFmtId="0" fontId="4" fillId="25" borderId="17" xfId="0" applyFont="1" applyFill="1" applyBorder="1" applyAlignment="1">
      <alignment horizontal="left" vertical="center" wrapText="1"/>
    </xf>
    <xf numFmtId="0" fontId="4" fillId="25" borderId="20" xfId="0" applyFont="1" applyFill="1" applyBorder="1" applyAlignment="1">
      <alignment horizontal="left" vertical="center" wrapText="1"/>
    </xf>
    <xf numFmtId="0" fontId="4" fillId="25" borderId="11" xfId="0" applyFont="1" applyFill="1" applyBorder="1" applyAlignment="1">
      <alignment horizontal="left" vertical="center" wrapText="1"/>
    </xf>
    <xf numFmtId="0" fontId="1" fillId="25" borderId="12" xfId="0" applyFont="1" applyFill="1" applyBorder="1" applyAlignment="1">
      <alignment horizontal="center" vertical="center"/>
    </xf>
    <xf numFmtId="0" fontId="1" fillId="25" borderId="13" xfId="0" applyFont="1" applyFill="1" applyBorder="1" applyAlignment="1">
      <alignment horizontal="center" vertical="center"/>
    </xf>
    <xf numFmtId="0" fontId="1" fillId="25" borderId="19" xfId="0" applyFont="1" applyFill="1" applyBorder="1" applyAlignment="1">
      <alignment horizontal="center" vertical="center"/>
    </xf>
    <xf numFmtId="0" fontId="1" fillId="25" borderId="19" xfId="0" applyFont="1" applyFill="1" applyBorder="1" applyAlignment="1">
      <alignment horizontal="center" vertical="center" wrapText="1"/>
    </xf>
    <xf numFmtId="0" fontId="1" fillId="25" borderId="12" xfId="0" applyFont="1" applyFill="1" applyBorder="1" applyAlignment="1">
      <alignment horizontal="left" vertical="center" wrapText="1"/>
    </xf>
    <xf numFmtId="0" fontId="1" fillId="25" borderId="19" xfId="0" applyFont="1" applyFill="1" applyBorder="1" applyAlignment="1">
      <alignment horizontal="left" vertical="center" wrapText="1"/>
    </xf>
    <xf numFmtId="0" fontId="1" fillId="25" borderId="13" xfId="0" applyFont="1" applyFill="1" applyBorder="1" applyAlignment="1">
      <alignment horizontal="left" vertical="center" wrapText="1"/>
    </xf>
    <xf numFmtId="0" fontId="17" fillId="0" borderId="0" xfId="0" applyFont="1" applyFill="1" applyBorder="1" applyAlignment="1">
      <alignment horizontal="center" vertical="center" wrapText="1"/>
    </xf>
    <xf numFmtId="14" fontId="14" fillId="0" borderId="0" xfId="0" applyNumberFormat="1" applyFont="1" applyFill="1" applyBorder="1" applyAlignment="1">
      <alignment horizontal="left" vertical="center" wrapText="1"/>
    </xf>
    <xf numFmtId="0" fontId="38"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5.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6.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7.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8.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9.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20.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21.vml" /><Relationship Id="rId3"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57"/>
  <sheetViews>
    <sheetView tabSelected="1" view="pageBreakPreview" zoomScale="75" zoomScaleNormal="75" zoomScaleSheetLayoutView="75" zoomScalePageLayoutView="0" workbookViewId="0" topLeftCell="A1">
      <pane ySplit="15" topLeftCell="BM16" activePane="bottomLeft" state="frozen"/>
      <selection pane="topLeft" activeCell="A1" sqref="A1"/>
      <selection pane="bottomLeft" activeCell="A16" sqref="A16:D16"/>
    </sheetView>
  </sheetViews>
  <sheetFormatPr defaultColWidth="11.421875" defaultRowHeight="12.75"/>
  <cols>
    <col min="1" max="1" width="4.00390625" style="26" customWidth="1"/>
    <col min="2" max="2" width="20.00390625" style="259" customWidth="1"/>
    <col min="3" max="3" width="29.28125" style="258" customWidth="1"/>
    <col min="4" max="4" width="41.421875" style="259" customWidth="1"/>
    <col min="5" max="5" width="14.140625" style="14" customWidth="1"/>
    <col min="6" max="6" width="26.421875" style="38" customWidth="1"/>
    <col min="7" max="7" width="10.421875" style="261" customWidth="1"/>
    <col min="8" max="8" width="9.7109375" style="261" customWidth="1"/>
    <col min="9" max="9" width="22.00390625" style="258" customWidth="1"/>
    <col min="10" max="10" width="22.57421875" style="26" customWidth="1"/>
    <col min="11" max="11" width="33.8515625" style="14" customWidth="1"/>
    <col min="12" max="14" width="11.421875" style="14" customWidth="1"/>
    <col min="15" max="15" width="29.8515625" style="14" customWidth="1"/>
    <col min="16" max="16384" width="11.421875" style="14" customWidth="1"/>
  </cols>
  <sheetData>
    <row r="1" spans="1:8" ht="11.25">
      <c r="A1" s="509" t="s">
        <v>1082</v>
      </c>
      <c r="B1" s="509"/>
      <c r="C1" s="509"/>
      <c r="D1" s="509"/>
      <c r="E1" s="509"/>
      <c r="F1" s="509"/>
      <c r="G1" s="509"/>
      <c r="H1" s="509"/>
    </row>
    <row r="2" spans="1:9" ht="10.5" customHeight="1">
      <c r="A2" s="509" t="s">
        <v>1092</v>
      </c>
      <c r="B2" s="509"/>
      <c r="C2" s="509"/>
      <c r="D2" s="509"/>
      <c r="E2" s="509"/>
      <c r="F2" s="509"/>
      <c r="G2" s="509"/>
      <c r="H2" s="509"/>
      <c r="I2" s="401"/>
    </row>
    <row r="3" spans="1:9" ht="10.5" customHeight="1">
      <c r="A3" s="509" t="s">
        <v>1083</v>
      </c>
      <c r="B3" s="509"/>
      <c r="C3" s="509"/>
      <c r="D3" s="509"/>
      <c r="E3" s="509"/>
      <c r="F3" s="509"/>
      <c r="G3" s="509"/>
      <c r="H3" s="509"/>
      <c r="I3" s="401"/>
    </row>
    <row r="4" spans="1:9" ht="12" customHeight="1">
      <c r="A4" s="509" t="s">
        <v>1084</v>
      </c>
      <c r="B4" s="509"/>
      <c r="C4" s="509"/>
      <c r="D4" s="509"/>
      <c r="E4" s="509"/>
      <c r="F4" s="509"/>
      <c r="G4" s="509"/>
      <c r="H4" s="509"/>
      <c r="I4" s="401"/>
    </row>
    <row r="5" spans="1:9" ht="4.5" customHeight="1">
      <c r="A5" s="154"/>
      <c r="I5" s="401"/>
    </row>
    <row r="6" spans="3:9" ht="12" customHeight="1">
      <c r="C6" s="512" t="s">
        <v>1096</v>
      </c>
      <c r="D6" s="496"/>
      <c r="E6" s="497" t="s">
        <v>1095</v>
      </c>
      <c r="F6" s="496"/>
      <c r="G6" s="510" t="s">
        <v>77</v>
      </c>
      <c r="H6" s="511"/>
      <c r="I6" s="401"/>
    </row>
    <row r="7" ht="5.25" customHeight="1">
      <c r="I7" s="401"/>
    </row>
    <row r="8" spans="1:10" ht="11.25" customHeight="1">
      <c r="A8" s="509" t="s">
        <v>948</v>
      </c>
      <c r="B8" s="509"/>
      <c r="C8" s="509"/>
      <c r="D8" s="509"/>
      <c r="E8" s="509"/>
      <c r="F8" s="509"/>
      <c r="G8" s="509"/>
      <c r="H8" s="509"/>
      <c r="I8" s="401"/>
      <c r="J8" s="502">
        <f>45360664182*0.95</f>
        <v>43092630972.9</v>
      </c>
    </row>
    <row r="9" spans="9:10" ht="3" customHeight="1">
      <c r="I9" s="401"/>
      <c r="J9" s="502"/>
    </row>
    <row r="10" spans="1:10" ht="11.25" customHeight="1">
      <c r="A10" s="508" t="s">
        <v>1097</v>
      </c>
      <c r="B10" s="508"/>
      <c r="C10" s="508"/>
      <c r="D10" s="508" t="s">
        <v>854</v>
      </c>
      <c r="E10" s="508"/>
      <c r="F10" s="508"/>
      <c r="G10" s="263"/>
      <c r="H10" s="263"/>
      <c r="I10" s="401"/>
      <c r="J10" s="502"/>
    </row>
    <row r="11" spans="1:10" ht="14.25" customHeight="1">
      <c r="A11" s="509" t="s">
        <v>620</v>
      </c>
      <c r="B11" s="509"/>
      <c r="C11" s="509"/>
      <c r="D11" s="352" t="s">
        <v>265</v>
      </c>
      <c r="E11" s="352"/>
      <c r="F11" s="352"/>
      <c r="G11" s="352"/>
      <c r="H11" s="352"/>
      <c r="I11" s="353"/>
      <c r="J11" s="502"/>
    </row>
    <row r="12" spans="1:10" ht="14.25" customHeight="1">
      <c r="A12" s="508" t="s">
        <v>457</v>
      </c>
      <c r="B12" s="508"/>
      <c r="C12" s="508"/>
      <c r="D12" s="519" t="s">
        <v>621</v>
      </c>
      <c r="E12" s="519"/>
      <c r="F12" s="519"/>
      <c r="G12" s="519"/>
      <c r="H12" s="519"/>
      <c r="I12" s="401"/>
      <c r="J12" s="502"/>
    </row>
    <row r="13" ht="11.25" customHeight="1">
      <c r="J13" s="503"/>
    </row>
    <row r="14" spans="1:10" ht="13.5" customHeight="1">
      <c r="A14" s="513" t="s">
        <v>1085</v>
      </c>
      <c r="B14" s="514" t="s">
        <v>754</v>
      </c>
      <c r="C14" s="513" t="s">
        <v>1087</v>
      </c>
      <c r="D14" s="513"/>
      <c r="E14" s="513" t="s">
        <v>1090</v>
      </c>
      <c r="F14" s="521" t="s">
        <v>1093</v>
      </c>
      <c r="G14" s="520" t="s">
        <v>1091</v>
      </c>
      <c r="H14" s="520"/>
      <c r="I14" s="513" t="s">
        <v>1040</v>
      </c>
      <c r="J14" s="504"/>
    </row>
    <row r="15" spans="1:10" ht="38.25" customHeight="1">
      <c r="A15" s="513"/>
      <c r="B15" s="514"/>
      <c r="C15" s="3" t="s">
        <v>755</v>
      </c>
      <c r="D15" s="3" t="s">
        <v>1088</v>
      </c>
      <c r="E15" s="513"/>
      <c r="F15" s="507"/>
      <c r="G15" s="22" t="s">
        <v>831</v>
      </c>
      <c r="H15" s="22" t="s">
        <v>756</v>
      </c>
      <c r="I15" s="513"/>
      <c r="J15" s="36" t="s">
        <v>432</v>
      </c>
    </row>
    <row r="16" spans="1:10" s="38" customFormat="1" ht="16.5" customHeight="1">
      <c r="A16" s="518" t="s">
        <v>1036</v>
      </c>
      <c r="B16" s="518"/>
      <c r="C16" s="518"/>
      <c r="D16" s="518"/>
      <c r="E16" s="358"/>
      <c r="F16" s="366"/>
      <c r="G16" s="367"/>
      <c r="H16" s="367"/>
      <c r="I16" s="366"/>
      <c r="J16" s="38" t="s">
        <v>854</v>
      </c>
    </row>
    <row r="17" spans="1:10" ht="33" customHeight="1">
      <c r="A17" s="513">
        <v>1</v>
      </c>
      <c r="B17" s="514" t="s">
        <v>622</v>
      </c>
      <c r="C17" s="515" t="s">
        <v>894</v>
      </c>
      <c r="D17" s="29" t="s">
        <v>1037</v>
      </c>
      <c r="E17" s="513" t="s">
        <v>780</v>
      </c>
      <c r="F17" s="514" t="s">
        <v>113</v>
      </c>
      <c r="G17" s="22">
        <v>39128</v>
      </c>
      <c r="H17" s="22">
        <v>39426</v>
      </c>
      <c r="I17" s="21" t="s">
        <v>1281</v>
      </c>
      <c r="J17" s="26">
        <v>8</v>
      </c>
    </row>
    <row r="18" spans="1:10" ht="33.75" customHeight="1">
      <c r="A18" s="513"/>
      <c r="B18" s="514"/>
      <c r="C18" s="514"/>
      <c r="D18" s="29" t="s">
        <v>1282</v>
      </c>
      <c r="E18" s="513"/>
      <c r="F18" s="514"/>
      <c r="G18" s="22">
        <v>39173</v>
      </c>
      <c r="H18" s="22">
        <v>39430</v>
      </c>
      <c r="I18" s="21" t="s">
        <v>1226</v>
      </c>
      <c r="J18" s="26">
        <v>8</v>
      </c>
    </row>
    <row r="19" spans="1:11" ht="36.75" customHeight="1">
      <c r="A19" s="513"/>
      <c r="B19" s="514"/>
      <c r="C19" s="514"/>
      <c r="D19" s="29" t="s">
        <v>901</v>
      </c>
      <c r="E19" s="513"/>
      <c r="F19" s="514"/>
      <c r="G19" s="22">
        <v>39203</v>
      </c>
      <c r="H19" s="22">
        <v>39417</v>
      </c>
      <c r="I19" s="21" t="s">
        <v>1227</v>
      </c>
      <c r="J19" s="26">
        <v>4</v>
      </c>
      <c r="K19" s="14">
        <f>556546000-96400000</f>
        <v>460146000</v>
      </c>
    </row>
    <row r="20" spans="1:10" ht="22.5" customHeight="1">
      <c r="A20" s="513"/>
      <c r="B20" s="514"/>
      <c r="C20" s="514"/>
      <c r="D20" s="29" t="s">
        <v>214</v>
      </c>
      <c r="E20" s="513"/>
      <c r="F20" s="514"/>
      <c r="G20" s="22">
        <v>39173</v>
      </c>
      <c r="H20" s="22">
        <v>39417</v>
      </c>
      <c r="I20" s="21" t="s">
        <v>623</v>
      </c>
      <c r="J20" s="26">
        <v>11</v>
      </c>
    </row>
    <row r="21" spans="1:10" ht="31.5" customHeight="1">
      <c r="A21" s="513"/>
      <c r="B21" s="514"/>
      <c r="C21" s="514"/>
      <c r="D21" s="29" t="s">
        <v>1182</v>
      </c>
      <c r="E21" s="513"/>
      <c r="F21" s="514"/>
      <c r="G21" s="22" t="s">
        <v>433</v>
      </c>
      <c r="H21" s="22">
        <v>39416</v>
      </c>
      <c r="I21" s="21" t="s">
        <v>902</v>
      </c>
      <c r="J21" s="26">
        <v>11</v>
      </c>
    </row>
    <row r="22" spans="1:10" ht="54" customHeight="1">
      <c r="A22" s="3">
        <v>2</v>
      </c>
      <c r="B22" s="49" t="s">
        <v>624</v>
      </c>
      <c r="C22" s="21" t="s">
        <v>895</v>
      </c>
      <c r="D22" s="29" t="s">
        <v>903</v>
      </c>
      <c r="E22" s="513"/>
      <c r="F22" s="21" t="s">
        <v>113</v>
      </c>
      <c r="G22" s="22">
        <v>39173</v>
      </c>
      <c r="H22" s="22">
        <v>39417</v>
      </c>
      <c r="I22" s="21" t="s">
        <v>1148</v>
      </c>
      <c r="J22" s="26">
        <v>1</v>
      </c>
    </row>
    <row r="23" spans="1:10" ht="36.75" customHeight="1">
      <c r="A23" s="513">
        <v>3</v>
      </c>
      <c r="B23" s="514" t="s">
        <v>856</v>
      </c>
      <c r="C23" s="513" t="s">
        <v>896</v>
      </c>
      <c r="D23" s="29" t="s">
        <v>830</v>
      </c>
      <c r="E23" s="513"/>
      <c r="F23" s="514" t="s">
        <v>113</v>
      </c>
      <c r="G23" s="22">
        <v>39173</v>
      </c>
      <c r="H23" s="22">
        <v>39437</v>
      </c>
      <c r="I23" s="21" t="s">
        <v>904</v>
      </c>
      <c r="J23" s="26">
        <v>3</v>
      </c>
    </row>
    <row r="24" spans="1:10" ht="34.5" customHeight="1">
      <c r="A24" s="513"/>
      <c r="B24" s="514"/>
      <c r="C24" s="513"/>
      <c r="D24" s="29" t="s">
        <v>905</v>
      </c>
      <c r="E24" s="513"/>
      <c r="F24" s="514"/>
      <c r="G24" s="22">
        <v>39142</v>
      </c>
      <c r="H24" s="22">
        <v>39434</v>
      </c>
      <c r="I24" s="21" t="s">
        <v>778</v>
      </c>
      <c r="J24" s="26">
        <v>2</v>
      </c>
    </row>
    <row r="25" spans="1:10" ht="49.5" customHeight="1">
      <c r="A25" s="513">
        <v>4</v>
      </c>
      <c r="B25" s="514" t="s">
        <v>625</v>
      </c>
      <c r="C25" s="514" t="s">
        <v>783</v>
      </c>
      <c r="D25" s="21" t="s">
        <v>910</v>
      </c>
      <c r="E25" s="513"/>
      <c r="F25" s="514" t="s">
        <v>1149</v>
      </c>
      <c r="G25" s="42">
        <v>39128</v>
      </c>
      <c r="H25" s="42">
        <v>39142</v>
      </c>
      <c r="I25" s="21" t="s">
        <v>909</v>
      </c>
      <c r="J25" s="14"/>
    </row>
    <row r="26" spans="1:10" ht="26.25" customHeight="1">
      <c r="A26" s="513"/>
      <c r="B26" s="514"/>
      <c r="C26" s="514"/>
      <c r="D26" s="21" t="s">
        <v>912</v>
      </c>
      <c r="E26" s="513"/>
      <c r="F26" s="514"/>
      <c r="G26" s="42">
        <v>39142</v>
      </c>
      <c r="H26" s="42">
        <v>39161</v>
      </c>
      <c r="I26" s="32" t="s">
        <v>911</v>
      </c>
      <c r="J26" s="14"/>
    </row>
    <row r="27" spans="1:10" ht="33" customHeight="1">
      <c r="A27" s="513"/>
      <c r="B27" s="514"/>
      <c r="C27" s="514"/>
      <c r="D27" s="21" t="s">
        <v>1283</v>
      </c>
      <c r="E27" s="513"/>
      <c r="F27" s="514"/>
      <c r="G27" s="42">
        <v>39173</v>
      </c>
      <c r="H27" s="42">
        <v>39202</v>
      </c>
      <c r="I27" s="32" t="s">
        <v>911</v>
      </c>
      <c r="J27" s="14"/>
    </row>
    <row r="28" spans="1:10" ht="28.5" customHeight="1">
      <c r="A28" s="513"/>
      <c r="B28" s="514"/>
      <c r="C28" s="514"/>
      <c r="D28" s="21" t="s">
        <v>626</v>
      </c>
      <c r="E28" s="513"/>
      <c r="F28" s="514"/>
      <c r="G28" s="42">
        <v>39264</v>
      </c>
      <c r="H28" s="42">
        <v>39325</v>
      </c>
      <c r="I28" s="21" t="s">
        <v>913</v>
      </c>
      <c r="J28" s="14"/>
    </row>
    <row r="29" spans="1:10" ht="45" customHeight="1">
      <c r="A29" s="513"/>
      <c r="B29" s="514"/>
      <c r="C29" s="514"/>
      <c r="D29" s="21" t="s">
        <v>1150</v>
      </c>
      <c r="E29" s="513"/>
      <c r="F29" s="514"/>
      <c r="G29" s="42">
        <v>39326</v>
      </c>
      <c r="H29" s="42">
        <v>39355</v>
      </c>
      <c r="I29" s="21" t="s">
        <v>213</v>
      </c>
      <c r="J29" s="14"/>
    </row>
    <row r="30" spans="1:10" ht="47.25" customHeight="1">
      <c r="A30" s="513"/>
      <c r="B30" s="514"/>
      <c r="C30" s="514"/>
      <c r="D30" s="21" t="s">
        <v>627</v>
      </c>
      <c r="E30" s="513"/>
      <c r="F30" s="514"/>
      <c r="G30" s="42">
        <v>39280</v>
      </c>
      <c r="H30" s="42">
        <v>39437</v>
      </c>
      <c r="I30" s="21" t="s">
        <v>628</v>
      </c>
      <c r="J30" s="14"/>
    </row>
    <row r="31" spans="1:10" ht="27.75" customHeight="1">
      <c r="A31" s="513"/>
      <c r="B31" s="514"/>
      <c r="C31" s="514"/>
      <c r="D31" s="29" t="s">
        <v>906</v>
      </c>
      <c r="E31" s="513"/>
      <c r="F31" s="514"/>
      <c r="G31" s="22">
        <v>39203</v>
      </c>
      <c r="H31" s="22">
        <v>39417</v>
      </c>
      <c r="I31" s="21" t="s">
        <v>907</v>
      </c>
      <c r="J31" s="26">
        <v>12</v>
      </c>
    </row>
    <row r="32" spans="1:9" ht="44.25" customHeight="1">
      <c r="A32" s="513"/>
      <c r="B32" s="514"/>
      <c r="C32" s="514"/>
      <c r="D32" s="29" t="s">
        <v>908</v>
      </c>
      <c r="E32" s="513"/>
      <c r="F32" s="514"/>
      <c r="G32" s="22">
        <v>39234</v>
      </c>
      <c r="H32" s="22">
        <v>39430</v>
      </c>
      <c r="I32" s="21" t="s">
        <v>911</v>
      </c>
    </row>
    <row r="33" spans="1:10" ht="76.5" customHeight="1">
      <c r="A33" s="3">
        <v>5</v>
      </c>
      <c r="B33" s="29" t="s">
        <v>854</v>
      </c>
      <c r="C33" s="285" t="s">
        <v>897</v>
      </c>
      <c r="D33" s="29" t="s">
        <v>829</v>
      </c>
      <c r="E33" s="513"/>
      <c r="F33" s="49" t="s">
        <v>113</v>
      </c>
      <c r="G33" s="22">
        <v>39234</v>
      </c>
      <c r="H33" s="22">
        <v>39437</v>
      </c>
      <c r="I33" s="21" t="s">
        <v>781</v>
      </c>
      <c r="J33" s="36">
        <v>8</v>
      </c>
    </row>
    <row r="34" spans="1:10" ht="60" customHeight="1">
      <c r="A34" s="3">
        <v>6</v>
      </c>
      <c r="B34" s="29" t="s">
        <v>629</v>
      </c>
      <c r="C34" s="285" t="s">
        <v>898</v>
      </c>
      <c r="D34" s="30" t="s">
        <v>779</v>
      </c>
      <c r="E34" s="513"/>
      <c r="F34" s="49" t="s">
        <v>113</v>
      </c>
      <c r="G34" s="22">
        <v>39356</v>
      </c>
      <c r="H34" s="22">
        <v>39426</v>
      </c>
      <c r="I34" s="21" t="s">
        <v>782</v>
      </c>
      <c r="J34" s="286" t="s">
        <v>434</v>
      </c>
    </row>
    <row r="35" spans="1:9" ht="18.75" customHeight="1">
      <c r="A35" s="516" t="s">
        <v>1044</v>
      </c>
      <c r="B35" s="516"/>
      <c r="C35" s="516"/>
      <c r="D35" s="517"/>
      <c r="E35" s="353"/>
      <c r="F35" s="353"/>
      <c r="G35" s="365"/>
      <c r="H35" s="365"/>
      <c r="I35" s="353"/>
    </row>
    <row r="36" spans="1:10" ht="66" customHeight="1">
      <c r="A36" s="3">
        <v>7</v>
      </c>
      <c r="B36" s="29" t="s">
        <v>854</v>
      </c>
      <c r="C36" s="21" t="s">
        <v>1228</v>
      </c>
      <c r="D36" s="29" t="s">
        <v>1153</v>
      </c>
      <c r="E36" s="21" t="s">
        <v>784</v>
      </c>
      <c r="F36" s="29" t="s">
        <v>1284</v>
      </c>
      <c r="G36" s="22">
        <v>39234</v>
      </c>
      <c r="H36" s="22">
        <v>39427</v>
      </c>
      <c r="I36" s="21" t="s">
        <v>785</v>
      </c>
      <c r="J36" s="26">
        <v>44</v>
      </c>
    </row>
    <row r="37" spans="1:10" ht="75.75" customHeight="1">
      <c r="A37" s="513">
        <f>A36+1</f>
        <v>8</v>
      </c>
      <c r="B37" s="513" t="s">
        <v>1151</v>
      </c>
      <c r="C37" s="513" t="s">
        <v>1229</v>
      </c>
      <c r="D37" s="29" t="s">
        <v>1285</v>
      </c>
      <c r="E37" s="21" t="s">
        <v>784</v>
      </c>
      <c r="F37" s="29" t="s">
        <v>1022</v>
      </c>
      <c r="G37" s="22">
        <v>39114</v>
      </c>
      <c r="H37" s="22">
        <v>39431</v>
      </c>
      <c r="I37" s="21" t="s">
        <v>1048</v>
      </c>
      <c r="J37" s="26">
        <v>14</v>
      </c>
    </row>
    <row r="38" spans="1:10" ht="60" customHeight="1">
      <c r="A38" s="513"/>
      <c r="B38" s="513"/>
      <c r="C38" s="513"/>
      <c r="D38" s="29" t="s">
        <v>630</v>
      </c>
      <c r="E38" s="21" t="s">
        <v>784</v>
      </c>
      <c r="F38" s="29" t="s">
        <v>1101</v>
      </c>
      <c r="G38" s="22">
        <v>39114</v>
      </c>
      <c r="H38" s="22">
        <v>39431</v>
      </c>
      <c r="I38" s="21" t="s">
        <v>1102</v>
      </c>
      <c r="J38" s="14"/>
    </row>
    <row r="39" spans="1:10" ht="59.25" customHeight="1">
      <c r="A39" s="3">
        <f>A37+1</f>
        <v>9</v>
      </c>
      <c r="B39" s="29" t="s">
        <v>1024</v>
      </c>
      <c r="C39" s="5" t="s">
        <v>1230</v>
      </c>
      <c r="D39" s="29" t="s">
        <v>1025</v>
      </c>
      <c r="E39" s="21" t="s">
        <v>784</v>
      </c>
      <c r="F39" s="29" t="s">
        <v>631</v>
      </c>
      <c r="G39" s="22">
        <v>39114</v>
      </c>
      <c r="H39" s="22">
        <v>39431</v>
      </c>
      <c r="I39" s="21" t="s">
        <v>1023</v>
      </c>
      <c r="J39" s="26">
        <v>20</v>
      </c>
    </row>
    <row r="40" spans="1:10" ht="72.75" customHeight="1">
      <c r="A40" s="3">
        <v>10</v>
      </c>
      <c r="B40" s="29" t="s">
        <v>854</v>
      </c>
      <c r="C40" s="21" t="s">
        <v>1231</v>
      </c>
      <c r="D40" s="29" t="s">
        <v>396</v>
      </c>
      <c r="E40" s="21" t="s">
        <v>784</v>
      </c>
      <c r="F40" s="29" t="s">
        <v>1183</v>
      </c>
      <c r="G40" s="22">
        <v>39114</v>
      </c>
      <c r="H40" s="22">
        <v>39431</v>
      </c>
      <c r="I40" s="21" t="s">
        <v>1026</v>
      </c>
      <c r="J40" s="26">
        <v>111</v>
      </c>
    </row>
    <row r="41" spans="1:10" ht="99" customHeight="1">
      <c r="A41" s="3">
        <f>A40+1</f>
        <v>11</v>
      </c>
      <c r="B41" s="29" t="s">
        <v>854</v>
      </c>
      <c r="C41" s="5" t="s">
        <v>1232</v>
      </c>
      <c r="D41" s="29" t="s">
        <v>1286</v>
      </c>
      <c r="E41" s="21" t="s">
        <v>784</v>
      </c>
      <c r="F41" s="29" t="s">
        <v>632</v>
      </c>
      <c r="G41" s="22">
        <v>39114</v>
      </c>
      <c r="H41" s="22">
        <v>39431</v>
      </c>
      <c r="I41" s="21" t="s">
        <v>397</v>
      </c>
      <c r="J41" s="26">
        <v>32</v>
      </c>
    </row>
    <row r="42" spans="1:10" ht="80.25" customHeight="1">
      <c r="A42" s="3">
        <v>12</v>
      </c>
      <c r="B42" s="29" t="s">
        <v>854</v>
      </c>
      <c r="C42" s="5" t="s">
        <v>1233</v>
      </c>
      <c r="D42" s="29" t="s">
        <v>541</v>
      </c>
      <c r="E42" s="21" t="s">
        <v>784</v>
      </c>
      <c r="F42" s="29" t="s">
        <v>1184</v>
      </c>
      <c r="G42" s="22">
        <v>39114</v>
      </c>
      <c r="H42" s="22">
        <v>39431</v>
      </c>
      <c r="I42" s="21" t="s">
        <v>397</v>
      </c>
      <c r="J42" s="36">
        <v>36</v>
      </c>
    </row>
    <row r="43" spans="1:10" ht="40.5" customHeight="1">
      <c r="A43" s="513">
        <f>A42+1</f>
        <v>13</v>
      </c>
      <c r="B43" s="514" t="s">
        <v>854</v>
      </c>
      <c r="C43" s="514" t="s">
        <v>1234</v>
      </c>
      <c r="D43" s="29" t="s">
        <v>79</v>
      </c>
      <c r="E43" s="21" t="s">
        <v>784</v>
      </c>
      <c r="F43" s="49" t="s">
        <v>1184</v>
      </c>
      <c r="G43" s="22">
        <v>39114</v>
      </c>
      <c r="H43" s="22">
        <v>39431</v>
      </c>
      <c r="I43" s="21" t="s">
        <v>397</v>
      </c>
      <c r="J43" s="36">
        <v>20</v>
      </c>
    </row>
    <row r="44" spans="1:10" ht="43.5" customHeight="1">
      <c r="A44" s="513"/>
      <c r="B44" s="514"/>
      <c r="C44" s="514"/>
      <c r="D44" s="29" t="s">
        <v>542</v>
      </c>
      <c r="E44" s="21" t="s">
        <v>784</v>
      </c>
      <c r="F44" s="49" t="s">
        <v>1184</v>
      </c>
      <c r="G44" s="22">
        <v>39173</v>
      </c>
      <c r="H44" s="22">
        <v>39431</v>
      </c>
      <c r="I44" s="21" t="s">
        <v>397</v>
      </c>
      <c r="J44" s="36">
        <v>20</v>
      </c>
    </row>
    <row r="45" spans="1:10" ht="48" customHeight="1">
      <c r="A45" s="513">
        <f>A43+1</f>
        <v>14</v>
      </c>
      <c r="B45" s="513" t="s">
        <v>854</v>
      </c>
      <c r="C45" s="513" t="s">
        <v>1235</v>
      </c>
      <c r="D45" s="29" t="s">
        <v>716</v>
      </c>
      <c r="E45" s="21" t="s">
        <v>784</v>
      </c>
      <c r="F45" s="49" t="s">
        <v>1152</v>
      </c>
      <c r="G45" s="22">
        <v>39114</v>
      </c>
      <c r="H45" s="22">
        <v>39431</v>
      </c>
      <c r="I45" s="21" t="s">
        <v>397</v>
      </c>
      <c r="J45" s="36">
        <f>147/150</f>
        <v>0.98</v>
      </c>
    </row>
    <row r="46" spans="1:10" ht="46.5" customHeight="1">
      <c r="A46" s="513"/>
      <c r="B46" s="513"/>
      <c r="C46" s="513"/>
      <c r="D46" s="21" t="s">
        <v>850</v>
      </c>
      <c r="E46" s="21" t="s">
        <v>784</v>
      </c>
      <c r="F46" s="49" t="s">
        <v>1184</v>
      </c>
      <c r="G46" s="22">
        <v>39114</v>
      </c>
      <c r="H46" s="22">
        <v>39431</v>
      </c>
      <c r="I46" s="21" t="s">
        <v>1045</v>
      </c>
      <c r="J46" s="329"/>
    </row>
    <row r="47" spans="1:10" ht="50.25" customHeight="1">
      <c r="A47" s="3">
        <f>A45+1</f>
        <v>15</v>
      </c>
      <c r="B47" s="29" t="s">
        <v>854</v>
      </c>
      <c r="C47" s="5" t="s">
        <v>1236</v>
      </c>
      <c r="D47" s="30" t="s">
        <v>436</v>
      </c>
      <c r="E47" s="21" t="s">
        <v>784</v>
      </c>
      <c r="F47" s="49" t="s">
        <v>1184</v>
      </c>
      <c r="G47" s="22">
        <v>39114</v>
      </c>
      <c r="H47" s="22">
        <v>39431</v>
      </c>
      <c r="I47" s="21" t="s">
        <v>435</v>
      </c>
      <c r="J47" s="36">
        <v>39</v>
      </c>
    </row>
    <row r="48" spans="1:9" ht="43.5" customHeight="1">
      <c r="A48" s="3">
        <f>A47+1</f>
        <v>16</v>
      </c>
      <c r="B48" s="29" t="s">
        <v>854</v>
      </c>
      <c r="C48" s="3" t="s">
        <v>633</v>
      </c>
      <c r="D48" s="29" t="s">
        <v>1046</v>
      </c>
      <c r="E48" s="21" t="s">
        <v>784</v>
      </c>
      <c r="F48" s="29" t="s">
        <v>1184</v>
      </c>
      <c r="G48" s="22">
        <v>39114</v>
      </c>
      <c r="H48" s="22">
        <v>39431</v>
      </c>
      <c r="I48" s="21" t="s">
        <v>80</v>
      </c>
    </row>
    <row r="49" spans="1:10" s="32" customFormat="1" ht="15.75" customHeight="1">
      <c r="A49" s="498" t="s">
        <v>834</v>
      </c>
      <c r="B49" s="498"/>
      <c r="C49" s="498"/>
      <c r="D49" s="499"/>
      <c r="E49" s="353"/>
      <c r="F49" s="353"/>
      <c r="G49" s="365"/>
      <c r="H49" s="365"/>
      <c r="I49" s="353"/>
      <c r="J49" s="31"/>
    </row>
    <row r="50" spans="1:11" s="243" customFormat="1" ht="44.25" customHeight="1">
      <c r="A50" s="513">
        <v>17</v>
      </c>
      <c r="B50" s="514" t="s">
        <v>854</v>
      </c>
      <c r="C50" s="514" t="s">
        <v>1047</v>
      </c>
      <c r="D50" s="29" t="s">
        <v>564</v>
      </c>
      <c r="E50" s="500" t="s">
        <v>82</v>
      </c>
      <c r="F50" s="29" t="s">
        <v>1050</v>
      </c>
      <c r="G50" s="42">
        <v>39234</v>
      </c>
      <c r="H50" s="42">
        <v>39431</v>
      </c>
      <c r="I50" s="21" t="s">
        <v>1051</v>
      </c>
      <c r="J50" s="31"/>
      <c r="K50" s="32"/>
    </row>
    <row r="51" spans="1:11" s="243" customFormat="1" ht="32.25" customHeight="1">
      <c r="A51" s="513"/>
      <c r="B51" s="514"/>
      <c r="C51" s="514"/>
      <c r="D51" s="29" t="s">
        <v>390</v>
      </c>
      <c r="E51" s="501"/>
      <c r="F51" s="29" t="s">
        <v>833</v>
      </c>
      <c r="G51" s="33">
        <v>39114</v>
      </c>
      <c r="H51" s="42">
        <v>39431</v>
      </c>
      <c r="I51" s="21" t="s">
        <v>391</v>
      </c>
      <c r="J51" s="31"/>
      <c r="K51" s="21"/>
    </row>
    <row r="52" spans="1:11" s="243" customFormat="1" ht="34.5" customHeight="1">
      <c r="A52" s="513"/>
      <c r="B52" s="514"/>
      <c r="C52" s="514"/>
      <c r="D52" s="29" t="s">
        <v>1049</v>
      </c>
      <c r="E52" s="501"/>
      <c r="F52" s="29" t="s">
        <v>833</v>
      </c>
      <c r="G52" s="33">
        <v>39114</v>
      </c>
      <c r="H52" s="42">
        <v>39431</v>
      </c>
      <c r="I52" s="21" t="s">
        <v>437</v>
      </c>
      <c r="J52" s="31"/>
      <c r="K52" s="21"/>
    </row>
    <row r="53" spans="1:11" ht="42.75" customHeight="1">
      <c r="A53" s="513"/>
      <c r="B53" s="514"/>
      <c r="C53" s="514"/>
      <c r="D53" s="140" t="s">
        <v>619</v>
      </c>
      <c r="E53" s="501"/>
      <c r="F53" s="29" t="s">
        <v>833</v>
      </c>
      <c r="G53" s="33">
        <v>39114</v>
      </c>
      <c r="H53" s="42">
        <v>39431</v>
      </c>
      <c r="I53" s="29" t="s">
        <v>81</v>
      </c>
      <c r="J53" s="31">
        <v>4</v>
      </c>
      <c r="K53" s="21"/>
    </row>
    <row r="54" spans="1:10" ht="120" customHeight="1">
      <c r="A54" s="3">
        <v>18</v>
      </c>
      <c r="B54" s="29" t="s">
        <v>854</v>
      </c>
      <c r="C54" s="5" t="s">
        <v>1027</v>
      </c>
      <c r="D54" s="29" t="s">
        <v>1052</v>
      </c>
      <c r="E54" s="368"/>
      <c r="F54" s="29" t="s">
        <v>1053</v>
      </c>
      <c r="G54" s="33">
        <v>39114</v>
      </c>
      <c r="H54" s="42">
        <v>39431</v>
      </c>
      <c r="I54" s="21" t="s">
        <v>392</v>
      </c>
      <c r="J54" s="26" t="s">
        <v>438</v>
      </c>
    </row>
    <row r="55" spans="1:10" ht="95.25" customHeight="1">
      <c r="A55" s="3">
        <v>19</v>
      </c>
      <c r="B55" s="29" t="s">
        <v>854</v>
      </c>
      <c r="C55" s="29" t="s">
        <v>439</v>
      </c>
      <c r="D55" s="29" t="s">
        <v>565</v>
      </c>
      <c r="E55" s="501" t="s">
        <v>1056</v>
      </c>
      <c r="F55" s="29" t="s">
        <v>1053</v>
      </c>
      <c r="G55" s="22">
        <v>39173</v>
      </c>
      <c r="H55" s="22">
        <v>39439</v>
      </c>
      <c r="I55" s="21" t="s">
        <v>393</v>
      </c>
      <c r="J55" s="26" t="s">
        <v>440</v>
      </c>
    </row>
    <row r="56" spans="1:10" ht="100.5" customHeight="1">
      <c r="A56" s="513">
        <v>20</v>
      </c>
      <c r="B56" s="514" t="s">
        <v>854</v>
      </c>
      <c r="C56" s="514" t="s">
        <v>1028</v>
      </c>
      <c r="D56" s="29" t="s">
        <v>1054</v>
      </c>
      <c r="E56" s="501"/>
      <c r="F56" s="29" t="s">
        <v>1043</v>
      </c>
      <c r="G56" s="22">
        <v>39234</v>
      </c>
      <c r="H56" s="42">
        <v>39431</v>
      </c>
      <c r="I56" s="21" t="s">
        <v>1055</v>
      </c>
      <c r="J56" s="14"/>
    </row>
    <row r="57" spans="1:10" ht="108" customHeight="1">
      <c r="A57" s="513"/>
      <c r="B57" s="514"/>
      <c r="C57" s="514"/>
      <c r="D57" s="29" t="s">
        <v>394</v>
      </c>
      <c r="E57" s="507"/>
      <c r="F57" s="29" t="s">
        <v>1043</v>
      </c>
      <c r="G57" s="22">
        <v>39234</v>
      </c>
      <c r="H57" s="42">
        <v>39431</v>
      </c>
      <c r="I57" s="21" t="s">
        <v>395</v>
      </c>
      <c r="J57" s="287" t="s">
        <v>566</v>
      </c>
    </row>
  </sheetData>
  <sheetProtection/>
  <mergeCells count="54">
    <mergeCell ref="A11:C11"/>
    <mergeCell ref="E50:E53"/>
    <mergeCell ref="E55:E57"/>
    <mergeCell ref="J8:J14"/>
    <mergeCell ref="C50:C53"/>
    <mergeCell ref="B56:B57"/>
    <mergeCell ref="A56:A57"/>
    <mergeCell ref="A43:A44"/>
    <mergeCell ref="B43:B44"/>
    <mergeCell ref="C43:C44"/>
    <mergeCell ref="A50:A53"/>
    <mergeCell ref="B50:B53"/>
    <mergeCell ref="C56:C57"/>
    <mergeCell ref="A10:C10"/>
    <mergeCell ref="A49:D49"/>
    <mergeCell ref="C25:C32"/>
    <mergeCell ref="B25:B32"/>
    <mergeCell ref="A25:A32"/>
    <mergeCell ref="B45:B46"/>
    <mergeCell ref="C45:C46"/>
    <mergeCell ref="D10:F10"/>
    <mergeCell ref="A1:H1"/>
    <mergeCell ref="A2:H2"/>
    <mergeCell ref="A3:H3"/>
    <mergeCell ref="G6:H6"/>
    <mergeCell ref="A4:H4"/>
    <mergeCell ref="C6:D6"/>
    <mergeCell ref="E6:F6"/>
    <mergeCell ref="A8:H8"/>
    <mergeCell ref="D12:H12"/>
    <mergeCell ref="G14:H14"/>
    <mergeCell ref="C14:D14"/>
    <mergeCell ref="E14:E15"/>
    <mergeCell ref="F14:F15"/>
    <mergeCell ref="A12:C12"/>
    <mergeCell ref="A14:A15"/>
    <mergeCell ref="B14:B15"/>
    <mergeCell ref="A45:A46"/>
    <mergeCell ref="A37:A38"/>
    <mergeCell ref="B37:B38"/>
    <mergeCell ref="I14:I15"/>
    <mergeCell ref="F17:F21"/>
    <mergeCell ref="A16:D16"/>
    <mergeCell ref="F23:F24"/>
    <mergeCell ref="C23:C24"/>
    <mergeCell ref="E17:E34"/>
    <mergeCell ref="F25:F32"/>
    <mergeCell ref="A17:A21"/>
    <mergeCell ref="B17:B21"/>
    <mergeCell ref="C17:C21"/>
    <mergeCell ref="C37:C38"/>
    <mergeCell ref="A23:A24"/>
    <mergeCell ref="B23:B24"/>
    <mergeCell ref="A35:D35"/>
  </mergeCells>
  <printOptions horizontalCentered="1" verticalCentered="1"/>
  <pageMargins left="0.15748031496062992" right="0.15748031496062992" top="0.15748031496062992" bottom="0.15748031496062992" header="0.15748031496062992" footer="0.15748031496062992"/>
  <pageSetup horizontalDpi="600" verticalDpi="600" orientation="landscape" scale="75" r:id="rId3"/>
  <headerFooter alignWithMargins="0">
    <oddFooter>&amp;R&amp;P</oddFooter>
  </headerFooter>
  <legacyDrawing r:id="rId2"/>
</worksheet>
</file>

<file path=xl/worksheets/sheet10.xml><?xml version="1.0" encoding="utf-8"?>
<worksheet xmlns="http://schemas.openxmlformats.org/spreadsheetml/2006/main" xmlns:r="http://schemas.openxmlformats.org/officeDocument/2006/relationships">
  <dimension ref="A1:I20"/>
  <sheetViews>
    <sheetView view="pageBreakPreview" zoomScale="75" zoomScaleSheetLayoutView="75" zoomScalePageLayoutView="0" workbookViewId="0" topLeftCell="A1">
      <selection activeCell="A1" sqref="A1:H1"/>
    </sheetView>
  </sheetViews>
  <sheetFormatPr defaultColWidth="11.421875" defaultRowHeight="12.75"/>
  <cols>
    <col min="1" max="1" width="3.8515625" style="0" customWidth="1"/>
    <col min="2" max="2" width="15.7109375" style="0" customWidth="1"/>
    <col min="3" max="3" width="29.8515625" style="0" customWidth="1"/>
    <col min="4" max="4" width="38.57421875" style="0" customWidth="1"/>
    <col min="5" max="5" width="16.421875" style="0" customWidth="1"/>
    <col min="6" max="6" width="14.57421875" style="0" customWidth="1"/>
    <col min="9" max="9" width="21.57421875" style="0" customWidth="1"/>
  </cols>
  <sheetData>
    <row r="1" spans="1:9" ht="12.75">
      <c r="A1" s="495" t="s">
        <v>1082</v>
      </c>
      <c r="B1" s="495"/>
      <c r="C1" s="495"/>
      <c r="D1" s="495"/>
      <c r="E1" s="495"/>
      <c r="F1" s="495"/>
      <c r="G1" s="495"/>
      <c r="H1" s="495"/>
      <c r="I1" s="6"/>
    </row>
    <row r="2" spans="1:9" ht="12.75">
      <c r="A2" s="495" t="s">
        <v>1092</v>
      </c>
      <c r="B2" s="495"/>
      <c r="C2" s="495"/>
      <c r="D2" s="495"/>
      <c r="E2" s="495"/>
      <c r="F2" s="495"/>
      <c r="G2" s="495"/>
      <c r="H2" s="495"/>
      <c r="I2" s="6"/>
    </row>
    <row r="3" spans="1:9" ht="12.75">
      <c r="A3" s="495" t="s">
        <v>1083</v>
      </c>
      <c r="B3" s="495"/>
      <c r="C3" s="495"/>
      <c r="D3" s="495"/>
      <c r="E3" s="495"/>
      <c r="F3" s="495"/>
      <c r="G3" s="495"/>
      <c r="H3" s="495"/>
      <c r="I3" s="6"/>
    </row>
    <row r="4" spans="1:9" ht="12.75">
      <c r="A4" s="495" t="s">
        <v>1084</v>
      </c>
      <c r="B4" s="495"/>
      <c r="C4" s="495"/>
      <c r="D4" s="495"/>
      <c r="E4" s="495"/>
      <c r="F4" s="495"/>
      <c r="G4" s="495"/>
      <c r="H4" s="495"/>
      <c r="I4" s="6"/>
    </row>
    <row r="5" spans="1:9" ht="12.75">
      <c r="A5" s="4"/>
      <c r="B5" s="20"/>
      <c r="C5" s="6"/>
      <c r="D5" s="20"/>
      <c r="E5" s="7"/>
      <c r="F5" s="28"/>
      <c r="G5" s="15"/>
      <c r="H5" s="16"/>
      <c r="I5" s="6"/>
    </row>
    <row r="6" spans="1:9" ht="12.75">
      <c r="A6" s="8"/>
      <c r="B6" s="20"/>
      <c r="C6" s="482" t="s">
        <v>1096</v>
      </c>
      <c r="D6" s="483"/>
      <c r="E6" s="484" t="s">
        <v>1095</v>
      </c>
      <c r="F6" s="483"/>
      <c r="G6" s="493" t="s">
        <v>96</v>
      </c>
      <c r="H6" s="494"/>
      <c r="I6" s="6"/>
    </row>
    <row r="7" spans="1:9" ht="12.75">
      <c r="A7" s="8"/>
      <c r="B7" s="20"/>
      <c r="C7" s="6"/>
      <c r="D7" s="20"/>
      <c r="E7" s="7"/>
      <c r="F7" s="28"/>
      <c r="G7" s="15"/>
      <c r="H7" s="16"/>
      <c r="I7" s="6"/>
    </row>
    <row r="8" spans="1:9" ht="12.75">
      <c r="A8" s="495" t="s">
        <v>1094</v>
      </c>
      <c r="B8" s="495"/>
      <c r="C8" s="495"/>
      <c r="D8" s="495"/>
      <c r="E8" s="495"/>
      <c r="F8" s="495"/>
      <c r="G8" s="495"/>
      <c r="H8" s="495"/>
      <c r="I8" s="6"/>
    </row>
    <row r="9" spans="1:9" ht="12.75">
      <c r="A9" s="8"/>
      <c r="B9" s="20"/>
      <c r="C9" s="6"/>
      <c r="D9" s="20"/>
      <c r="E9" s="7"/>
      <c r="F9" s="28"/>
      <c r="G9" s="15"/>
      <c r="H9" s="16"/>
      <c r="I9" s="6"/>
    </row>
    <row r="10" spans="1:9" ht="12.75">
      <c r="A10" s="336" t="s">
        <v>248</v>
      </c>
      <c r="B10" s="336"/>
      <c r="C10" s="336"/>
      <c r="D10" s="336"/>
      <c r="E10" s="336"/>
      <c r="F10" s="336"/>
      <c r="G10" s="336"/>
      <c r="H10" s="336"/>
      <c r="I10" s="336"/>
    </row>
    <row r="11" spans="1:9" ht="12.75">
      <c r="A11" s="480" t="s">
        <v>111</v>
      </c>
      <c r="B11" s="480"/>
      <c r="C11" s="480"/>
      <c r="D11" s="480"/>
      <c r="E11" s="480"/>
      <c r="F11" s="480"/>
      <c r="G11" s="480"/>
      <c r="H11" s="480"/>
      <c r="I11" s="6"/>
    </row>
    <row r="12" spans="1:9" ht="12.75">
      <c r="A12" s="480" t="s">
        <v>1098</v>
      </c>
      <c r="B12" s="480"/>
      <c r="C12" s="480"/>
      <c r="D12" s="508" t="s">
        <v>112</v>
      </c>
      <c r="E12" s="508"/>
      <c r="F12" s="508"/>
      <c r="G12" s="508"/>
      <c r="H12" s="508"/>
      <c r="I12" s="6"/>
    </row>
    <row r="14" spans="1:9" ht="12.75">
      <c r="A14" s="539" t="s">
        <v>1085</v>
      </c>
      <c r="B14" s="528" t="s">
        <v>754</v>
      </c>
      <c r="C14" s="527" t="s">
        <v>1087</v>
      </c>
      <c r="D14" s="527"/>
      <c r="E14" s="557" t="s">
        <v>1090</v>
      </c>
      <c r="F14" s="557" t="s">
        <v>1093</v>
      </c>
      <c r="G14" s="556" t="s">
        <v>1091</v>
      </c>
      <c r="H14" s="556"/>
      <c r="I14" s="557" t="s">
        <v>1040</v>
      </c>
    </row>
    <row r="15" spans="1:9" ht="34.5" customHeight="1">
      <c r="A15" s="539"/>
      <c r="B15" s="529"/>
      <c r="C15" s="81" t="s">
        <v>755</v>
      </c>
      <c r="D15" s="81" t="s">
        <v>1088</v>
      </c>
      <c r="E15" s="558"/>
      <c r="F15" s="558"/>
      <c r="G15" s="82" t="s">
        <v>831</v>
      </c>
      <c r="H15" s="82" t="s">
        <v>756</v>
      </c>
      <c r="I15" s="558"/>
    </row>
    <row r="16" spans="1:9" ht="14.25">
      <c r="A16" s="518" t="s">
        <v>987</v>
      </c>
      <c r="B16" s="498"/>
      <c r="C16" s="498"/>
      <c r="D16" s="498"/>
      <c r="E16" s="498"/>
      <c r="F16" s="498"/>
      <c r="G16" s="498"/>
      <c r="H16" s="498"/>
      <c r="I16" s="83"/>
    </row>
    <row r="17" spans="1:9" ht="108.75" customHeight="1">
      <c r="A17" s="10">
        <v>142</v>
      </c>
      <c r="B17" s="2" t="s">
        <v>988</v>
      </c>
      <c r="C17" s="12" t="s">
        <v>989</v>
      </c>
      <c r="D17" s="12" t="s">
        <v>990</v>
      </c>
      <c r="E17" s="1" t="s">
        <v>784</v>
      </c>
      <c r="F17" s="1" t="s">
        <v>991</v>
      </c>
      <c r="G17" s="18">
        <v>39234</v>
      </c>
      <c r="H17" s="19">
        <v>39437</v>
      </c>
      <c r="I17" s="9" t="s">
        <v>992</v>
      </c>
    </row>
    <row r="18" spans="1:9" ht="52.5" customHeight="1">
      <c r="A18" s="567">
        <v>143</v>
      </c>
      <c r="B18" s="492" t="s">
        <v>144</v>
      </c>
      <c r="C18" s="492" t="s">
        <v>145</v>
      </c>
      <c r="D18" s="12" t="s">
        <v>146</v>
      </c>
      <c r="E18" s="1" t="s">
        <v>977</v>
      </c>
      <c r="F18" s="1" t="s">
        <v>147</v>
      </c>
      <c r="G18" s="18">
        <v>39142</v>
      </c>
      <c r="H18" s="19">
        <v>39325</v>
      </c>
      <c r="I18" s="1" t="s">
        <v>816</v>
      </c>
    </row>
    <row r="19" spans="1:9" ht="83.25" customHeight="1">
      <c r="A19" s="567"/>
      <c r="B19" s="492"/>
      <c r="C19" s="492"/>
      <c r="D19" s="12" t="s">
        <v>817</v>
      </c>
      <c r="E19" s="1" t="s">
        <v>148</v>
      </c>
      <c r="F19" s="1" t="s">
        <v>147</v>
      </c>
      <c r="G19" s="18">
        <v>39142</v>
      </c>
      <c r="H19" s="19">
        <v>39447</v>
      </c>
      <c r="I19" s="9" t="s">
        <v>818</v>
      </c>
    </row>
    <row r="20" spans="1:9" ht="97.5" customHeight="1">
      <c r="A20" s="567"/>
      <c r="B20" s="492"/>
      <c r="C20" s="492"/>
      <c r="D20" s="1" t="s">
        <v>819</v>
      </c>
      <c r="E20" s="1" t="s">
        <v>149</v>
      </c>
      <c r="F20" s="1" t="s">
        <v>147</v>
      </c>
      <c r="G20" s="18">
        <v>39142</v>
      </c>
      <c r="H20" s="19">
        <v>39447</v>
      </c>
      <c r="I20" s="1" t="s">
        <v>150</v>
      </c>
    </row>
  </sheetData>
  <sheetProtection/>
  <mergeCells count="22">
    <mergeCell ref="C6:D6"/>
    <mergeCell ref="E6:F6"/>
    <mergeCell ref="G6:H6"/>
    <mergeCell ref="A1:H1"/>
    <mergeCell ref="A2:H2"/>
    <mergeCell ref="A3:H3"/>
    <mergeCell ref="A4:H4"/>
    <mergeCell ref="A8:H8"/>
    <mergeCell ref="A11:H11"/>
    <mergeCell ref="A12:C12"/>
    <mergeCell ref="D12:H12"/>
    <mergeCell ref="A18:A20"/>
    <mergeCell ref="B18:B20"/>
    <mergeCell ref="C18:C20"/>
    <mergeCell ref="A14:A15"/>
    <mergeCell ref="B14:B15"/>
    <mergeCell ref="C14:D14"/>
    <mergeCell ref="I14:I15"/>
    <mergeCell ref="A16:H16"/>
    <mergeCell ref="E14:E15"/>
    <mergeCell ref="F14:F15"/>
    <mergeCell ref="G14:H14"/>
  </mergeCells>
  <printOptions/>
  <pageMargins left="0.7086614173228347" right="0.7086614173228347" top="1.27" bottom="0.7480314960629921" header="0.31496062992125984" footer="0.31496062992125984"/>
  <pageSetup horizontalDpi="600" verticalDpi="600" orientation="landscape" scale="75" r:id="rId3"/>
  <legacyDrawing r:id="rId2"/>
</worksheet>
</file>

<file path=xl/worksheets/sheet11.xml><?xml version="1.0" encoding="utf-8"?>
<worksheet xmlns="http://schemas.openxmlformats.org/spreadsheetml/2006/main" xmlns:r="http://schemas.openxmlformats.org/officeDocument/2006/relationships">
  <dimension ref="A1:J38"/>
  <sheetViews>
    <sheetView view="pageBreakPreview" zoomScale="75" zoomScaleNormal="75" zoomScaleSheetLayoutView="75" zoomScalePageLayoutView="0" workbookViewId="0" topLeftCell="A1">
      <selection activeCell="A1" sqref="A1:H1"/>
    </sheetView>
  </sheetViews>
  <sheetFormatPr defaultColWidth="11.421875" defaultRowHeight="12.75"/>
  <cols>
    <col min="1" max="1" width="4.57421875" style="88" customWidth="1"/>
    <col min="2" max="2" width="13.57421875" style="335" customWidth="1"/>
    <col min="3" max="3" width="29.421875" style="88" customWidth="1"/>
    <col min="4" max="4" width="29.57421875" style="88" customWidth="1"/>
    <col min="5" max="6" width="14.00390625" style="88" customWidth="1"/>
    <col min="7" max="8" width="11.421875" style="335" customWidth="1"/>
    <col min="9" max="9" width="25.57421875" style="88" customWidth="1"/>
    <col min="10" max="16384" width="11.421875" style="88" customWidth="1"/>
  </cols>
  <sheetData>
    <row r="1" spans="1:9" ht="14.25">
      <c r="A1" s="576" t="s">
        <v>1082</v>
      </c>
      <c r="B1" s="576"/>
      <c r="C1" s="576"/>
      <c r="D1" s="576"/>
      <c r="E1" s="576"/>
      <c r="F1" s="576"/>
      <c r="G1" s="576"/>
      <c r="H1" s="576"/>
      <c r="I1" s="100"/>
    </row>
    <row r="2" spans="1:9" ht="14.25">
      <c r="A2" s="576" t="s">
        <v>1092</v>
      </c>
      <c r="B2" s="576"/>
      <c r="C2" s="576"/>
      <c r="D2" s="576"/>
      <c r="E2" s="576"/>
      <c r="F2" s="576"/>
      <c r="G2" s="576"/>
      <c r="H2" s="576"/>
      <c r="I2" s="100"/>
    </row>
    <row r="3" spans="1:9" ht="14.25">
      <c r="A3" s="576" t="s">
        <v>1083</v>
      </c>
      <c r="B3" s="576"/>
      <c r="C3" s="576"/>
      <c r="D3" s="576"/>
      <c r="E3" s="576"/>
      <c r="F3" s="576"/>
      <c r="G3" s="576"/>
      <c r="H3" s="576"/>
      <c r="I3" s="100"/>
    </row>
    <row r="4" spans="1:9" ht="14.25">
      <c r="A4" s="576" t="s">
        <v>1084</v>
      </c>
      <c r="B4" s="576"/>
      <c r="C4" s="576"/>
      <c r="D4" s="576"/>
      <c r="E4" s="576"/>
      <c r="F4" s="576"/>
      <c r="G4" s="576"/>
      <c r="H4" s="576"/>
      <c r="I4" s="100"/>
    </row>
    <row r="5" spans="1:9" ht="14.25">
      <c r="A5" s="101"/>
      <c r="B5" s="447"/>
      <c r="C5" s="102"/>
      <c r="D5" s="103"/>
      <c r="E5" s="104"/>
      <c r="F5" s="105"/>
      <c r="G5" s="106"/>
      <c r="H5" s="106"/>
      <c r="I5" s="100"/>
    </row>
    <row r="6" spans="1:9" ht="14.25">
      <c r="A6" s="107"/>
      <c r="B6" s="447"/>
      <c r="C6" s="559" t="s">
        <v>1096</v>
      </c>
      <c r="D6" s="559"/>
      <c r="E6" s="559" t="s">
        <v>1095</v>
      </c>
      <c r="F6" s="559"/>
      <c r="G6" s="577" t="s">
        <v>996</v>
      </c>
      <c r="H6" s="578"/>
      <c r="I6" s="100"/>
    </row>
    <row r="7" spans="1:9" ht="14.25">
      <c r="A7" s="107"/>
      <c r="B7" s="447"/>
      <c r="C7" s="102"/>
      <c r="D7" s="103"/>
      <c r="E7" s="104"/>
      <c r="F7" s="105"/>
      <c r="G7" s="106"/>
      <c r="H7" s="106"/>
      <c r="I7" s="100"/>
    </row>
    <row r="8" spans="1:9" ht="15">
      <c r="A8" s="575" t="s">
        <v>948</v>
      </c>
      <c r="B8" s="575"/>
      <c r="C8" s="575"/>
      <c r="D8" s="575"/>
      <c r="E8" s="575"/>
      <c r="F8" s="575"/>
      <c r="G8" s="575"/>
      <c r="H8" s="575"/>
      <c r="I8" s="100"/>
    </row>
    <row r="9" spans="1:9" ht="14.25">
      <c r="A9" s="107"/>
      <c r="B9" s="447"/>
      <c r="C9" s="102"/>
      <c r="D9" s="103"/>
      <c r="E9" s="104"/>
      <c r="F9" s="105"/>
      <c r="G9" s="106"/>
      <c r="H9" s="106"/>
      <c r="I9" s="100"/>
    </row>
    <row r="10" spans="1:10" ht="12.75">
      <c r="A10" s="568" t="s">
        <v>1097</v>
      </c>
      <c r="B10" s="568"/>
      <c r="C10" s="568"/>
      <c r="D10" s="568"/>
      <c r="E10" s="568"/>
      <c r="F10" s="108" t="s">
        <v>207</v>
      </c>
      <c r="G10" s="109"/>
      <c r="H10" s="109"/>
      <c r="I10" s="108"/>
      <c r="J10" s="554">
        <f>1188113760*0.95</f>
        <v>1128708072</v>
      </c>
    </row>
    <row r="11" spans="1:10" ht="12.75">
      <c r="A11" s="568" t="s">
        <v>757</v>
      </c>
      <c r="B11" s="568"/>
      <c r="C11" s="568"/>
      <c r="D11" s="568"/>
      <c r="E11" s="568"/>
      <c r="F11" s="108" t="s">
        <v>581</v>
      </c>
      <c r="G11" s="109"/>
      <c r="H11" s="109"/>
      <c r="I11" s="108"/>
      <c r="J11" s="554"/>
    </row>
    <row r="12" spans="1:10" ht="12.75">
      <c r="A12" s="568" t="s">
        <v>457</v>
      </c>
      <c r="B12" s="568"/>
      <c r="C12" s="568"/>
      <c r="D12" s="568"/>
      <c r="E12" s="568"/>
      <c r="F12" s="568" t="s">
        <v>582</v>
      </c>
      <c r="G12" s="568"/>
      <c r="H12" s="568"/>
      <c r="I12" s="568"/>
      <c r="J12" s="555"/>
    </row>
    <row r="13" spans="1:9" ht="14.25">
      <c r="A13" s="107"/>
      <c r="B13" s="447"/>
      <c r="C13" s="102"/>
      <c r="D13" s="103"/>
      <c r="E13" s="104"/>
      <c r="F13" s="105"/>
      <c r="G13" s="106"/>
      <c r="H13" s="106"/>
      <c r="I13" s="100"/>
    </row>
    <row r="14" spans="1:9" ht="12.75">
      <c r="A14" s="527" t="s">
        <v>1085</v>
      </c>
      <c r="B14" s="527" t="s">
        <v>754</v>
      </c>
      <c r="C14" s="527" t="s">
        <v>1087</v>
      </c>
      <c r="D14" s="527"/>
      <c r="E14" s="527" t="s">
        <v>1090</v>
      </c>
      <c r="F14" s="527" t="s">
        <v>1093</v>
      </c>
      <c r="G14" s="571" t="s">
        <v>1091</v>
      </c>
      <c r="H14" s="571"/>
      <c r="I14" s="540" t="s">
        <v>1040</v>
      </c>
    </row>
    <row r="15" spans="1:9" ht="29.25">
      <c r="A15" s="527"/>
      <c r="B15" s="527"/>
      <c r="C15" s="81" t="s">
        <v>755</v>
      </c>
      <c r="D15" s="81" t="s">
        <v>1088</v>
      </c>
      <c r="E15" s="527"/>
      <c r="F15" s="527"/>
      <c r="G15" s="110" t="s">
        <v>831</v>
      </c>
      <c r="H15" s="110" t="s">
        <v>756</v>
      </c>
      <c r="I15" s="540"/>
    </row>
    <row r="16" spans="1:9" ht="12.75">
      <c r="A16" s="569" t="s">
        <v>151</v>
      </c>
      <c r="B16" s="569"/>
      <c r="C16" s="569"/>
      <c r="D16" s="569"/>
      <c r="E16" s="111"/>
      <c r="F16" s="111"/>
      <c r="G16" s="111"/>
      <c r="H16" s="111"/>
      <c r="I16" s="104"/>
    </row>
    <row r="17" spans="1:9" ht="60" customHeight="1">
      <c r="A17" s="53">
        <v>144</v>
      </c>
      <c r="B17" s="81" t="s">
        <v>849</v>
      </c>
      <c r="C17" s="54" t="s">
        <v>152</v>
      </c>
      <c r="D17" s="47" t="s">
        <v>153</v>
      </c>
      <c r="E17" s="55" t="s">
        <v>154</v>
      </c>
      <c r="F17" s="55" t="s">
        <v>583</v>
      </c>
      <c r="G17" s="57">
        <v>39326</v>
      </c>
      <c r="H17" s="57">
        <v>39386</v>
      </c>
      <c r="I17" s="55" t="s">
        <v>155</v>
      </c>
    </row>
    <row r="18" spans="1:9" ht="69.75" customHeight="1">
      <c r="A18" s="53">
        <v>145</v>
      </c>
      <c r="B18" s="81" t="s">
        <v>849</v>
      </c>
      <c r="C18" s="54" t="s">
        <v>156</v>
      </c>
      <c r="D18" s="47" t="s">
        <v>584</v>
      </c>
      <c r="E18" s="55" t="s">
        <v>980</v>
      </c>
      <c r="F18" s="55" t="s">
        <v>583</v>
      </c>
      <c r="G18" s="57">
        <v>39115</v>
      </c>
      <c r="H18" s="57">
        <v>39437</v>
      </c>
      <c r="I18" s="55" t="s">
        <v>245</v>
      </c>
    </row>
    <row r="19" spans="1:9" ht="12.75">
      <c r="A19" s="536" t="s">
        <v>157</v>
      </c>
      <c r="B19" s="536"/>
      <c r="C19" s="536"/>
      <c r="D19" s="536"/>
      <c r="E19" s="536"/>
      <c r="F19" s="536"/>
      <c r="G19" s="536"/>
      <c r="H19" s="536"/>
      <c r="I19" s="64"/>
    </row>
    <row r="20" spans="1:9" ht="45.75" customHeight="1">
      <c r="A20" s="53">
        <v>146</v>
      </c>
      <c r="B20" s="73" t="s">
        <v>207</v>
      </c>
      <c r="C20" s="54" t="s">
        <v>158</v>
      </c>
      <c r="D20" s="47" t="s">
        <v>159</v>
      </c>
      <c r="E20" s="47" t="s">
        <v>160</v>
      </c>
      <c r="F20" s="70" t="s">
        <v>585</v>
      </c>
      <c r="G20" s="57">
        <v>39143</v>
      </c>
      <c r="H20" s="57">
        <v>39437</v>
      </c>
      <c r="I20" s="112" t="s">
        <v>161</v>
      </c>
    </row>
    <row r="21" spans="1:9" ht="54" customHeight="1">
      <c r="A21" s="540">
        <v>147</v>
      </c>
      <c r="B21" s="552" t="s">
        <v>207</v>
      </c>
      <c r="C21" s="527" t="s">
        <v>162</v>
      </c>
      <c r="D21" s="47" t="s">
        <v>803</v>
      </c>
      <c r="E21" s="47" t="s">
        <v>160</v>
      </c>
      <c r="F21" s="70" t="s">
        <v>585</v>
      </c>
      <c r="G21" s="57">
        <v>39143</v>
      </c>
      <c r="H21" s="57">
        <v>39437</v>
      </c>
      <c r="I21" s="112" t="s">
        <v>804</v>
      </c>
    </row>
    <row r="22" spans="1:9" ht="34.5" customHeight="1">
      <c r="A22" s="540"/>
      <c r="B22" s="552"/>
      <c r="C22" s="527"/>
      <c r="D22" s="55" t="s">
        <v>805</v>
      </c>
      <c r="E22" s="47" t="s">
        <v>163</v>
      </c>
      <c r="F22" s="70" t="s">
        <v>585</v>
      </c>
      <c r="G22" s="57">
        <v>39143</v>
      </c>
      <c r="H22" s="113">
        <v>39355</v>
      </c>
      <c r="I22" s="55" t="s">
        <v>806</v>
      </c>
    </row>
    <row r="23" spans="1:9" ht="39" customHeight="1">
      <c r="A23" s="540"/>
      <c r="B23" s="552"/>
      <c r="C23" s="527"/>
      <c r="D23" s="55" t="s">
        <v>807</v>
      </c>
      <c r="E23" s="47" t="s">
        <v>164</v>
      </c>
      <c r="F23" s="70" t="s">
        <v>585</v>
      </c>
      <c r="G23" s="57">
        <v>39143</v>
      </c>
      <c r="H23" s="113">
        <v>39447</v>
      </c>
      <c r="I23" s="55" t="s">
        <v>808</v>
      </c>
    </row>
    <row r="24" spans="1:9" ht="36.75" customHeight="1">
      <c r="A24" s="540"/>
      <c r="B24" s="552"/>
      <c r="C24" s="527"/>
      <c r="D24" s="55" t="s">
        <v>165</v>
      </c>
      <c r="E24" s="47" t="s">
        <v>166</v>
      </c>
      <c r="F24" s="70" t="s">
        <v>585</v>
      </c>
      <c r="G24" s="57">
        <v>39143</v>
      </c>
      <c r="H24" s="113">
        <v>39447</v>
      </c>
      <c r="I24" s="55" t="s">
        <v>809</v>
      </c>
    </row>
    <row r="25" spans="1:9" ht="12" customHeight="1">
      <c r="A25" s="572" t="s">
        <v>226</v>
      </c>
      <c r="B25" s="573"/>
      <c r="C25" s="573"/>
      <c r="D25" s="574"/>
      <c r="E25" s="47"/>
      <c r="F25" s="70"/>
      <c r="G25" s="57"/>
      <c r="H25" s="113"/>
      <c r="I25" s="55"/>
    </row>
    <row r="26" spans="1:9" ht="55.5" customHeight="1">
      <c r="A26" s="541">
        <v>148</v>
      </c>
      <c r="B26" s="528" t="s">
        <v>227</v>
      </c>
      <c r="C26" s="557" t="s">
        <v>228</v>
      </c>
      <c r="D26" s="47" t="s">
        <v>231</v>
      </c>
      <c r="E26" s="55" t="s">
        <v>784</v>
      </c>
      <c r="F26" s="96" t="s">
        <v>233</v>
      </c>
      <c r="G26" s="56">
        <v>39099</v>
      </c>
      <c r="H26" s="57">
        <v>39447</v>
      </c>
      <c r="I26" s="55" t="s">
        <v>232</v>
      </c>
    </row>
    <row r="27" spans="1:9" ht="59.25" customHeight="1">
      <c r="A27" s="543"/>
      <c r="B27" s="529"/>
      <c r="C27" s="558"/>
      <c r="D27" s="47" t="s">
        <v>243</v>
      </c>
      <c r="E27" s="55" t="s">
        <v>784</v>
      </c>
      <c r="F27" s="96" t="s">
        <v>233</v>
      </c>
      <c r="G27" s="56">
        <v>39099</v>
      </c>
      <c r="H27" s="57">
        <v>39447</v>
      </c>
      <c r="I27" s="55" t="s">
        <v>232</v>
      </c>
    </row>
    <row r="28" spans="1:9" ht="43.5" customHeight="1">
      <c r="A28" s="540">
        <f>A26+1</f>
        <v>149</v>
      </c>
      <c r="B28" s="552" t="s">
        <v>230</v>
      </c>
      <c r="C28" s="527" t="s">
        <v>229</v>
      </c>
      <c r="D28" s="47" t="s">
        <v>810</v>
      </c>
      <c r="E28" s="55" t="s">
        <v>784</v>
      </c>
      <c r="F28" s="96" t="s">
        <v>233</v>
      </c>
      <c r="G28" s="56">
        <v>39234</v>
      </c>
      <c r="H28" s="57">
        <v>39447</v>
      </c>
      <c r="I28" s="55" t="s">
        <v>232</v>
      </c>
    </row>
    <row r="29" spans="1:9" ht="56.25" customHeight="1">
      <c r="A29" s="540"/>
      <c r="B29" s="552"/>
      <c r="C29" s="527"/>
      <c r="D29" s="55" t="s">
        <v>241</v>
      </c>
      <c r="E29" s="114" t="s">
        <v>784</v>
      </c>
      <c r="F29" s="67" t="s">
        <v>586</v>
      </c>
      <c r="G29" s="115">
        <v>39099</v>
      </c>
      <c r="H29" s="116">
        <v>39447</v>
      </c>
      <c r="I29" s="114" t="s">
        <v>232</v>
      </c>
    </row>
    <row r="30" spans="1:9" ht="60.75" customHeight="1">
      <c r="A30" s="540"/>
      <c r="B30" s="552"/>
      <c r="C30" s="527"/>
      <c r="D30" s="55" t="s">
        <v>811</v>
      </c>
      <c r="E30" s="55" t="s">
        <v>784</v>
      </c>
      <c r="F30" s="55" t="s">
        <v>587</v>
      </c>
      <c r="G30" s="117">
        <v>39234</v>
      </c>
      <c r="H30" s="113">
        <v>39447</v>
      </c>
      <c r="I30" s="55" t="s">
        <v>244</v>
      </c>
    </row>
    <row r="31" spans="1:9" ht="63.75" customHeight="1">
      <c r="A31" s="118">
        <v>150</v>
      </c>
      <c r="B31" s="73" t="s">
        <v>588</v>
      </c>
      <c r="C31" s="81" t="s">
        <v>812</v>
      </c>
      <c r="D31" s="55" t="s">
        <v>579</v>
      </c>
      <c r="E31" s="55" t="s">
        <v>238</v>
      </c>
      <c r="F31" s="55" t="s">
        <v>587</v>
      </c>
      <c r="G31" s="56">
        <v>39099</v>
      </c>
      <c r="H31" s="57">
        <v>39447</v>
      </c>
      <c r="I31" s="55" t="s">
        <v>242</v>
      </c>
    </row>
    <row r="32" spans="1:9" ht="14.25">
      <c r="A32" s="570" t="s">
        <v>580</v>
      </c>
      <c r="B32" s="570"/>
      <c r="C32" s="570"/>
      <c r="D32" s="570"/>
      <c r="E32" s="570"/>
      <c r="F32" s="570"/>
      <c r="G32" s="570"/>
      <c r="H32" s="570"/>
      <c r="I32" s="119"/>
    </row>
    <row r="33" spans="1:9" ht="55.5" customHeight="1">
      <c r="A33" s="53">
        <v>151</v>
      </c>
      <c r="B33" s="73" t="s">
        <v>167</v>
      </c>
      <c r="C33" s="54" t="s">
        <v>168</v>
      </c>
      <c r="D33" s="47" t="s">
        <v>813</v>
      </c>
      <c r="E33" s="55" t="s">
        <v>169</v>
      </c>
      <c r="F33" s="96" t="s">
        <v>585</v>
      </c>
      <c r="G33" s="57">
        <v>39143</v>
      </c>
      <c r="H33" s="57">
        <v>39437</v>
      </c>
      <c r="I33" s="93" t="s">
        <v>170</v>
      </c>
    </row>
    <row r="34" spans="1:9" ht="14.25">
      <c r="A34" s="536" t="s">
        <v>171</v>
      </c>
      <c r="B34" s="536"/>
      <c r="C34" s="536"/>
      <c r="D34" s="536"/>
      <c r="E34" s="536"/>
      <c r="F34" s="536"/>
      <c r="G34" s="536"/>
      <c r="H34" s="536"/>
      <c r="I34" s="119"/>
    </row>
    <row r="35" spans="1:9" ht="60.75" customHeight="1">
      <c r="A35" s="53">
        <v>152</v>
      </c>
      <c r="B35" s="73" t="s">
        <v>191</v>
      </c>
      <c r="C35" s="54" t="s">
        <v>192</v>
      </c>
      <c r="D35" s="47" t="s">
        <v>193</v>
      </c>
      <c r="E35" s="55" t="s">
        <v>194</v>
      </c>
      <c r="F35" s="96" t="s">
        <v>585</v>
      </c>
      <c r="G35" s="57">
        <v>39143</v>
      </c>
      <c r="H35" s="57">
        <v>39447</v>
      </c>
      <c r="I35" s="93" t="s">
        <v>995</v>
      </c>
    </row>
    <row r="36" spans="1:9" ht="47.25" customHeight="1">
      <c r="A36" s="53">
        <f>A35+1</f>
        <v>153</v>
      </c>
      <c r="B36" s="73" t="s">
        <v>195</v>
      </c>
      <c r="C36" s="54" t="s">
        <v>196</v>
      </c>
      <c r="D36" s="47" t="s">
        <v>197</v>
      </c>
      <c r="E36" s="55" t="s">
        <v>194</v>
      </c>
      <c r="F36" s="96" t="s">
        <v>585</v>
      </c>
      <c r="G36" s="57">
        <v>39143</v>
      </c>
      <c r="H36" s="57">
        <v>39447</v>
      </c>
      <c r="I36" s="55" t="s">
        <v>814</v>
      </c>
    </row>
    <row r="37" spans="1:9" ht="57.75" customHeight="1">
      <c r="A37" s="53">
        <f>A36+1</f>
        <v>154</v>
      </c>
      <c r="B37" s="73" t="s">
        <v>195</v>
      </c>
      <c r="C37" s="54" t="s">
        <v>198</v>
      </c>
      <c r="D37" s="47" t="s">
        <v>815</v>
      </c>
      <c r="E37" s="55" t="s">
        <v>194</v>
      </c>
      <c r="F37" s="96" t="s">
        <v>585</v>
      </c>
      <c r="G37" s="57">
        <v>39143</v>
      </c>
      <c r="H37" s="57">
        <v>39447</v>
      </c>
      <c r="I37" s="64" t="s">
        <v>911</v>
      </c>
    </row>
    <row r="38" spans="1:9" ht="57" customHeight="1">
      <c r="A38" s="53">
        <v>155</v>
      </c>
      <c r="B38" s="73" t="s">
        <v>195</v>
      </c>
      <c r="C38" s="54" t="s">
        <v>199</v>
      </c>
      <c r="D38" s="47" t="s">
        <v>815</v>
      </c>
      <c r="E38" s="55" t="s">
        <v>194</v>
      </c>
      <c r="F38" s="96" t="s">
        <v>585</v>
      </c>
      <c r="G38" s="57">
        <v>39143</v>
      </c>
      <c r="H38" s="57">
        <v>39447</v>
      </c>
      <c r="I38" s="64" t="s">
        <v>911</v>
      </c>
    </row>
  </sheetData>
  <sheetProtection/>
  <mergeCells count="34">
    <mergeCell ref="J10:J12"/>
    <mergeCell ref="B26:B27"/>
    <mergeCell ref="C26:C27"/>
    <mergeCell ref="A28:A30"/>
    <mergeCell ref="B28:B30"/>
    <mergeCell ref="C28:C30"/>
    <mergeCell ref="A8:H8"/>
    <mergeCell ref="A1:H1"/>
    <mergeCell ref="A2:H2"/>
    <mergeCell ref="A3:H3"/>
    <mergeCell ref="A4:H4"/>
    <mergeCell ref="C6:D6"/>
    <mergeCell ref="E6:F6"/>
    <mergeCell ref="G6:H6"/>
    <mergeCell ref="A32:H32"/>
    <mergeCell ref="I14:I15"/>
    <mergeCell ref="A14:A15"/>
    <mergeCell ref="B14:B15"/>
    <mergeCell ref="C14:D14"/>
    <mergeCell ref="E14:E15"/>
    <mergeCell ref="F14:F15"/>
    <mergeCell ref="G14:H14"/>
    <mergeCell ref="A25:D25"/>
    <mergeCell ref="A26:A27"/>
    <mergeCell ref="A34:H34"/>
    <mergeCell ref="A10:E10"/>
    <mergeCell ref="A11:E11"/>
    <mergeCell ref="A12:E12"/>
    <mergeCell ref="F12:I12"/>
    <mergeCell ref="A16:D16"/>
    <mergeCell ref="A19:H19"/>
    <mergeCell ref="A21:A24"/>
    <mergeCell ref="B21:B24"/>
    <mergeCell ref="C21:C24"/>
  </mergeCells>
  <printOptions/>
  <pageMargins left="1.06" right="0.7086614173228347" top="0.5" bottom="0.38" header="0.31496062992125984" footer="0.31496062992125984"/>
  <pageSetup horizontalDpi="600" verticalDpi="600" orientation="landscape" scale="75" r:id="rId3"/>
  <legacyDrawing r:id="rId2"/>
</worksheet>
</file>

<file path=xl/worksheets/sheet12.xml><?xml version="1.0" encoding="utf-8"?>
<worksheet xmlns="http://schemas.openxmlformats.org/spreadsheetml/2006/main" xmlns:r="http://schemas.openxmlformats.org/officeDocument/2006/relationships">
  <dimension ref="A1:I17"/>
  <sheetViews>
    <sheetView view="pageBreakPreview" zoomScale="75" zoomScaleNormal="75" zoomScaleSheetLayoutView="75" zoomScalePageLayoutView="0" workbookViewId="0" topLeftCell="A1">
      <selection activeCell="A1" sqref="A1:H1"/>
    </sheetView>
  </sheetViews>
  <sheetFormatPr defaultColWidth="11.421875" defaultRowHeight="12.75"/>
  <cols>
    <col min="1" max="1" width="7.28125" style="296" customWidth="1"/>
    <col min="2" max="2" width="11.421875" style="296" customWidth="1"/>
    <col min="3" max="3" width="27.140625" style="296" customWidth="1"/>
    <col min="4" max="4" width="22.28125" style="296" customWidth="1"/>
    <col min="5" max="7" width="11.421875" style="296" customWidth="1"/>
    <col min="8" max="8" width="11.28125" style="296" customWidth="1"/>
    <col min="9" max="9" width="10.57421875" style="296" customWidth="1"/>
    <col min="10" max="16384" width="11.421875" style="296" customWidth="1"/>
  </cols>
  <sheetData>
    <row r="1" spans="1:9" ht="12.75">
      <c r="A1" s="509" t="s">
        <v>1082</v>
      </c>
      <c r="B1" s="509"/>
      <c r="C1" s="509"/>
      <c r="D1" s="509"/>
      <c r="E1" s="509"/>
      <c r="F1" s="509"/>
      <c r="G1" s="509"/>
      <c r="H1" s="509"/>
      <c r="I1" s="14"/>
    </row>
    <row r="2" spans="1:9" ht="12.75">
      <c r="A2" s="509" t="s">
        <v>1092</v>
      </c>
      <c r="B2" s="509"/>
      <c r="C2" s="509"/>
      <c r="D2" s="509"/>
      <c r="E2" s="509"/>
      <c r="F2" s="509"/>
      <c r="G2" s="509"/>
      <c r="H2" s="509"/>
      <c r="I2" s="14"/>
    </row>
    <row r="3" spans="1:9" ht="12.75">
      <c r="A3" s="509" t="s">
        <v>1083</v>
      </c>
      <c r="B3" s="509"/>
      <c r="C3" s="509"/>
      <c r="D3" s="509"/>
      <c r="E3" s="509"/>
      <c r="F3" s="509"/>
      <c r="G3" s="509"/>
      <c r="H3" s="509"/>
      <c r="I3" s="14"/>
    </row>
    <row r="4" spans="1:9" ht="12.75">
      <c r="A4" s="509" t="s">
        <v>1084</v>
      </c>
      <c r="B4" s="509"/>
      <c r="C4" s="509"/>
      <c r="D4" s="509"/>
      <c r="E4" s="509"/>
      <c r="F4" s="509"/>
      <c r="G4" s="509"/>
      <c r="H4" s="509"/>
      <c r="I4" s="14"/>
    </row>
    <row r="5" spans="1:9" ht="12.75">
      <c r="A5" s="154"/>
      <c r="B5" s="156"/>
      <c r="C5" s="258"/>
      <c r="D5" s="287"/>
      <c r="E5" s="14"/>
      <c r="F5" s="159"/>
      <c r="G5" s="260"/>
      <c r="H5" s="261"/>
      <c r="I5" s="14"/>
    </row>
    <row r="6" spans="1:9" ht="12.75">
      <c r="A6" s="26"/>
      <c r="B6" s="156"/>
      <c r="C6" s="512" t="s">
        <v>1096</v>
      </c>
      <c r="D6" s="496"/>
      <c r="E6" s="497" t="s">
        <v>1095</v>
      </c>
      <c r="F6" s="496"/>
      <c r="G6" s="510" t="s">
        <v>997</v>
      </c>
      <c r="H6" s="511"/>
      <c r="I6" s="14"/>
    </row>
    <row r="7" spans="1:9" ht="12.75">
      <c r="A7" s="26"/>
      <c r="B7" s="156"/>
      <c r="C7" s="258"/>
      <c r="D7" s="287"/>
      <c r="E7" s="14"/>
      <c r="F7" s="159"/>
      <c r="G7" s="260"/>
      <c r="H7" s="261"/>
      <c r="I7" s="14"/>
    </row>
    <row r="8" spans="1:9" ht="15">
      <c r="A8" s="579" t="s">
        <v>1094</v>
      </c>
      <c r="B8" s="579"/>
      <c r="C8" s="579"/>
      <c r="D8" s="579"/>
      <c r="E8" s="579"/>
      <c r="F8" s="579"/>
      <c r="G8" s="579"/>
      <c r="H8" s="579"/>
      <c r="I8" s="14"/>
    </row>
    <row r="9" spans="1:9" ht="51" customHeight="1">
      <c r="A9" s="26"/>
      <c r="B9" s="156"/>
      <c r="C9" s="258"/>
      <c r="D9" s="287"/>
      <c r="E9" s="14"/>
      <c r="F9" s="159"/>
      <c r="G9" s="260"/>
      <c r="H9" s="261"/>
      <c r="I9" s="14"/>
    </row>
    <row r="10" spans="1:9" ht="15.75">
      <c r="A10" s="297" t="s">
        <v>1097</v>
      </c>
      <c r="B10" s="297"/>
      <c r="C10" s="297"/>
      <c r="D10" s="297"/>
      <c r="E10" s="580" t="s">
        <v>476</v>
      </c>
      <c r="F10" s="580"/>
      <c r="G10" s="580"/>
      <c r="H10" s="580"/>
      <c r="I10" s="580"/>
    </row>
    <row r="11" spans="1:9" ht="15.75">
      <c r="A11" s="297" t="s">
        <v>250</v>
      </c>
      <c r="B11" s="297"/>
      <c r="C11" s="297"/>
      <c r="D11" s="297"/>
      <c r="E11" s="297"/>
      <c r="F11" s="297"/>
      <c r="G11" s="297"/>
      <c r="H11" s="297"/>
      <c r="I11" s="14"/>
    </row>
    <row r="12" spans="1:9" ht="30.75" customHeight="1">
      <c r="A12" s="580" t="s">
        <v>1098</v>
      </c>
      <c r="B12" s="580"/>
      <c r="C12" s="580"/>
      <c r="D12" s="581" t="s">
        <v>249</v>
      </c>
      <c r="E12" s="582"/>
      <c r="F12" s="582"/>
      <c r="G12" s="582"/>
      <c r="H12" s="582"/>
      <c r="I12" s="582"/>
    </row>
    <row r="13" spans="1:9" ht="52.5" customHeight="1">
      <c r="A13" s="26"/>
      <c r="B13" s="156"/>
      <c r="C13" s="258"/>
      <c r="D13" s="287"/>
      <c r="E13" s="14"/>
      <c r="F13" s="159"/>
      <c r="G13" s="260"/>
      <c r="H13" s="261"/>
      <c r="I13" s="14"/>
    </row>
    <row r="14" spans="1:9" ht="12.75">
      <c r="A14" s="583" t="s">
        <v>1085</v>
      </c>
      <c r="B14" s="584" t="s">
        <v>1086</v>
      </c>
      <c r="C14" s="583" t="s">
        <v>1087</v>
      </c>
      <c r="D14" s="583"/>
      <c r="E14" s="583" t="s">
        <v>1090</v>
      </c>
      <c r="F14" s="463" t="s">
        <v>1093</v>
      </c>
      <c r="G14" s="585" t="s">
        <v>1091</v>
      </c>
      <c r="H14" s="585"/>
      <c r="I14" s="464" t="s">
        <v>1040</v>
      </c>
    </row>
    <row r="15" spans="1:9" ht="72">
      <c r="A15" s="583"/>
      <c r="B15" s="584"/>
      <c r="C15" s="143" t="s">
        <v>1089</v>
      </c>
      <c r="D15" s="143" t="s">
        <v>1088</v>
      </c>
      <c r="E15" s="583"/>
      <c r="F15" s="463"/>
      <c r="G15" s="69" t="s">
        <v>831</v>
      </c>
      <c r="H15" s="69" t="s">
        <v>832</v>
      </c>
      <c r="I15" s="464"/>
    </row>
    <row r="16" spans="1:9" ht="12.75">
      <c r="A16" s="498" t="s">
        <v>333</v>
      </c>
      <c r="B16" s="498"/>
      <c r="C16" s="498"/>
      <c r="D16" s="498"/>
      <c r="E16" s="498"/>
      <c r="F16" s="498"/>
      <c r="G16" s="498"/>
      <c r="H16" s="60"/>
      <c r="I16" s="32"/>
    </row>
    <row r="17" spans="1:9" ht="183.75" customHeight="1">
      <c r="A17" s="37">
        <v>156</v>
      </c>
      <c r="B17" s="43" t="s">
        <v>334</v>
      </c>
      <c r="C17" s="5" t="s">
        <v>335</v>
      </c>
      <c r="D17" s="29" t="s">
        <v>336</v>
      </c>
      <c r="E17" s="30" t="s">
        <v>337</v>
      </c>
      <c r="F17" s="29" t="s">
        <v>475</v>
      </c>
      <c r="G17" s="24">
        <v>39264</v>
      </c>
      <c r="H17" s="60">
        <v>39437</v>
      </c>
      <c r="I17" s="32" t="s">
        <v>911</v>
      </c>
    </row>
  </sheetData>
  <sheetProtection/>
  <mergeCells count="19">
    <mergeCell ref="A16:G16"/>
    <mergeCell ref="D12:I12"/>
    <mergeCell ref="I14:I15"/>
    <mergeCell ref="A14:A15"/>
    <mergeCell ref="B14:B15"/>
    <mergeCell ref="C14:D14"/>
    <mergeCell ref="E14:E15"/>
    <mergeCell ref="F14:F15"/>
    <mergeCell ref="G14:H14"/>
    <mergeCell ref="A8:H8"/>
    <mergeCell ref="A12:C12"/>
    <mergeCell ref="A1:H1"/>
    <mergeCell ref="A2:H2"/>
    <mergeCell ref="A3:H3"/>
    <mergeCell ref="A4:H4"/>
    <mergeCell ref="C6:D6"/>
    <mergeCell ref="E6:F6"/>
    <mergeCell ref="G6:H6"/>
    <mergeCell ref="E10:I10"/>
  </mergeCells>
  <printOptions horizontalCentered="1" verticalCentered="1"/>
  <pageMargins left="0.92" right="0.15748031496062992" top="0.6692913385826772" bottom="0.4724409448818898" header="0.86" footer="0.31496062992125984"/>
  <pageSetup horizontalDpi="600" verticalDpi="600" orientation="landscape" scale="85" r:id="rId3"/>
  <legacyDrawing r:id="rId2"/>
</worksheet>
</file>

<file path=xl/worksheets/sheet13.xml><?xml version="1.0" encoding="utf-8"?>
<worksheet xmlns="http://schemas.openxmlformats.org/spreadsheetml/2006/main" xmlns:r="http://schemas.openxmlformats.org/officeDocument/2006/relationships">
  <dimension ref="A1:J18"/>
  <sheetViews>
    <sheetView view="pageBreakPreview" zoomScale="75" zoomScaleNormal="75" zoomScaleSheetLayoutView="75" zoomScalePageLayoutView="0" workbookViewId="0" topLeftCell="A1">
      <selection activeCell="A1" sqref="A1:H1"/>
    </sheetView>
  </sheetViews>
  <sheetFormatPr defaultColWidth="11.421875" defaultRowHeight="12.75"/>
  <cols>
    <col min="1" max="1" width="4.140625" style="0" customWidth="1"/>
    <col min="2" max="2" width="14.7109375" style="0" customWidth="1"/>
    <col min="3" max="3" width="16.28125" style="0" customWidth="1"/>
    <col min="4" max="4" width="33.421875" style="0" customWidth="1"/>
    <col min="5" max="5" width="15.7109375" style="0" customWidth="1"/>
    <col min="6" max="6" width="28.00390625" style="0" customWidth="1"/>
    <col min="7" max="8" width="11.57421875" style="0" bestFit="1" customWidth="1"/>
    <col min="9" max="9" width="17.7109375" style="0" customWidth="1"/>
    <col min="10" max="10" width="11.57421875" style="0" bestFit="1" customWidth="1"/>
  </cols>
  <sheetData>
    <row r="1" spans="1:9" ht="12.75">
      <c r="A1" s="495" t="s">
        <v>1082</v>
      </c>
      <c r="B1" s="495"/>
      <c r="C1" s="495"/>
      <c r="D1" s="495"/>
      <c r="E1" s="495"/>
      <c r="F1" s="495"/>
      <c r="G1" s="495"/>
      <c r="H1" s="495"/>
      <c r="I1" s="7"/>
    </row>
    <row r="2" spans="1:9" ht="12.75">
      <c r="A2" s="495" t="s">
        <v>1092</v>
      </c>
      <c r="B2" s="495"/>
      <c r="C2" s="495"/>
      <c r="D2" s="495"/>
      <c r="E2" s="495"/>
      <c r="F2" s="495"/>
      <c r="G2" s="495"/>
      <c r="H2" s="495"/>
      <c r="I2" s="7"/>
    </row>
    <row r="3" spans="1:9" ht="12.75">
      <c r="A3" s="495" t="s">
        <v>1083</v>
      </c>
      <c r="B3" s="495"/>
      <c r="C3" s="495"/>
      <c r="D3" s="495"/>
      <c r="E3" s="495"/>
      <c r="F3" s="495"/>
      <c r="G3" s="495"/>
      <c r="H3" s="495"/>
      <c r="I3" s="7"/>
    </row>
    <row r="4" spans="1:9" ht="12.75">
      <c r="A4" s="495" t="s">
        <v>1084</v>
      </c>
      <c r="B4" s="495"/>
      <c r="C4" s="495"/>
      <c r="D4" s="495"/>
      <c r="E4" s="495"/>
      <c r="F4" s="495"/>
      <c r="G4" s="495"/>
      <c r="H4" s="495"/>
      <c r="I4" s="7"/>
    </row>
    <row r="5" spans="1:9" ht="12.75">
      <c r="A5" s="4"/>
      <c r="B5" s="97"/>
      <c r="C5" s="6"/>
      <c r="D5" s="13"/>
      <c r="E5" s="7"/>
      <c r="F5" s="98"/>
      <c r="G5" s="15"/>
      <c r="H5" s="16"/>
      <c r="I5" s="7"/>
    </row>
    <row r="6" spans="1:9" ht="12.75">
      <c r="A6" s="8"/>
      <c r="B6" s="97"/>
      <c r="C6" s="482" t="s">
        <v>1096</v>
      </c>
      <c r="D6" s="483"/>
      <c r="E6" s="484" t="s">
        <v>1095</v>
      </c>
      <c r="F6" s="483"/>
      <c r="G6" s="493" t="s">
        <v>998</v>
      </c>
      <c r="H6" s="494"/>
      <c r="I6" s="7"/>
    </row>
    <row r="7" spans="1:9" ht="12.75">
      <c r="A7" s="8"/>
      <c r="B7" s="97"/>
      <c r="C7" s="6"/>
      <c r="D7" s="13"/>
      <c r="E7" s="7"/>
      <c r="F7" s="98"/>
      <c r="G7" s="15"/>
      <c r="H7" s="16"/>
      <c r="I7" s="7"/>
    </row>
    <row r="8" spans="1:9" ht="15">
      <c r="A8" s="589" t="s">
        <v>1094</v>
      </c>
      <c r="B8" s="589"/>
      <c r="C8" s="589"/>
      <c r="D8" s="589"/>
      <c r="E8" s="589"/>
      <c r="F8" s="589"/>
      <c r="G8" s="589"/>
      <c r="H8" s="589"/>
      <c r="I8" s="7"/>
    </row>
    <row r="9" spans="1:9" ht="13.5" thickBot="1">
      <c r="A9" s="8"/>
      <c r="B9" s="97"/>
      <c r="C9" s="6"/>
      <c r="D9" s="13"/>
      <c r="E9" s="7"/>
      <c r="F9" s="98"/>
      <c r="G9" s="15"/>
      <c r="H9" s="16"/>
      <c r="I9" s="7"/>
    </row>
    <row r="10" spans="1:10" s="370" customFormat="1" ht="14.25">
      <c r="A10" s="371" t="s">
        <v>1097</v>
      </c>
      <c r="B10" s="371"/>
      <c r="C10" s="371"/>
      <c r="D10" s="371"/>
      <c r="E10" s="371" t="s">
        <v>476</v>
      </c>
      <c r="G10" s="372"/>
      <c r="H10" s="373"/>
      <c r="I10" s="371"/>
      <c r="J10" s="355">
        <f>792075840*0.95</f>
        <v>752472048</v>
      </c>
    </row>
    <row r="11" spans="1:10" s="370" customFormat="1" ht="14.25">
      <c r="A11" s="586" t="s">
        <v>89</v>
      </c>
      <c r="B11" s="586"/>
      <c r="C11" s="586"/>
      <c r="D11" s="586"/>
      <c r="E11" s="371" t="s">
        <v>90</v>
      </c>
      <c r="F11" s="371"/>
      <c r="G11" s="371"/>
      <c r="H11" s="371"/>
      <c r="I11" s="371"/>
      <c r="J11" s="356"/>
    </row>
    <row r="12" spans="1:10" s="370" customFormat="1" ht="14.25">
      <c r="A12" s="371" t="s">
        <v>1098</v>
      </c>
      <c r="B12" s="371"/>
      <c r="C12" s="371"/>
      <c r="D12" s="371"/>
      <c r="E12" s="374" t="s">
        <v>251</v>
      </c>
      <c r="F12" s="374"/>
      <c r="G12" s="374"/>
      <c r="H12" s="374"/>
      <c r="I12" s="371"/>
      <c r="J12" s="356"/>
    </row>
    <row r="13" ht="12.75">
      <c r="J13" s="357"/>
    </row>
    <row r="14" spans="1:9" ht="12.75">
      <c r="A14" s="590" t="s">
        <v>1085</v>
      </c>
      <c r="B14" s="592" t="s">
        <v>1086</v>
      </c>
      <c r="C14" s="590" t="s">
        <v>1087</v>
      </c>
      <c r="D14" s="590"/>
      <c r="E14" s="590" t="s">
        <v>1090</v>
      </c>
      <c r="F14" s="591" t="s">
        <v>1093</v>
      </c>
      <c r="G14" s="585" t="s">
        <v>1091</v>
      </c>
      <c r="H14" s="585"/>
      <c r="I14" s="567" t="s">
        <v>1040</v>
      </c>
    </row>
    <row r="15" spans="1:9" ht="72">
      <c r="A15" s="590"/>
      <c r="B15" s="592"/>
      <c r="C15" s="99" t="s">
        <v>1089</v>
      </c>
      <c r="D15" s="99" t="s">
        <v>1088</v>
      </c>
      <c r="E15" s="590"/>
      <c r="F15" s="591"/>
      <c r="G15" s="69" t="s">
        <v>831</v>
      </c>
      <c r="H15" s="69" t="s">
        <v>832</v>
      </c>
      <c r="I15" s="567"/>
    </row>
    <row r="16" spans="1:9" s="296" customFormat="1" ht="12.75">
      <c r="A16" s="498" t="s">
        <v>119</v>
      </c>
      <c r="B16" s="498"/>
      <c r="C16" s="498"/>
      <c r="D16" s="498"/>
      <c r="E16" s="498"/>
      <c r="F16" s="498"/>
      <c r="G16" s="498"/>
      <c r="H16" s="60"/>
      <c r="I16" s="32"/>
    </row>
    <row r="17" spans="1:9" s="72" customFormat="1" ht="135.75" customHeight="1">
      <c r="A17" s="587">
        <v>157</v>
      </c>
      <c r="B17" s="588" t="s">
        <v>477</v>
      </c>
      <c r="C17" s="492" t="s">
        <v>1100</v>
      </c>
      <c r="D17" s="47" t="s">
        <v>826</v>
      </c>
      <c r="E17" s="47" t="s">
        <v>1056</v>
      </c>
      <c r="F17" s="96" t="s">
        <v>981</v>
      </c>
      <c r="G17" s="66">
        <v>39234</v>
      </c>
      <c r="H17" s="66">
        <v>39402</v>
      </c>
      <c r="I17" s="64" t="s">
        <v>982</v>
      </c>
    </row>
    <row r="18" spans="1:9" ht="119.25" customHeight="1">
      <c r="A18" s="587"/>
      <c r="B18" s="588"/>
      <c r="C18" s="492"/>
      <c r="D18" s="55" t="s">
        <v>827</v>
      </c>
      <c r="E18" s="47" t="s">
        <v>1056</v>
      </c>
      <c r="F18" s="96" t="s">
        <v>981</v>
      </c>
      <c r="G18" s="66">
        <v>39142</v>
      </c>
      <c r="H18" s="66">
        <v>39293</v>
      </c>
      <c r="I18" s="64" t="s">
        <v>224</v>
      </c>
    </row>
  </sheetData>
  <sheetProtection/>
  <mergeCells count="20">
    <mergeCell ref="A17:A18"/>
    <mergeCell ref="B17:B18"/>
    <mergeCell ref="C17:C18"/>
    <mergeCell ref="A8:H8"/>
    <mergeCell ref="A14:A15"/>
    <mergeCell ref="C14:D14"/>
    <mergeCell ref="E14:E15"/>
    <mergeCell ref="F14:F15"/>
    <mergeCell ref="B14:B15"/>
    <mergeCell ref="A16:G16"/>
    <mergeCell ref="G14:H14"/>
    <mergeCell ref="C6:D6"/>
    <mergeCell ref="I14:I15"/>
    <mergeCell ref="E6:F6"/>
    <mergeCell ref="G6:H6"/>
    <mergeCell ref="A11:D11"/>
    <mergeCell ref="A1:H1"/>
    <mergeCell ref="A2:H2"/>
    <mergeCell ref="A3:H3"/>
    <mergeCell ref="A4:H4"/>
  </mergeCells>
  <printOptions/>
  <pageMargins left="0.7" right="0.7" top="0.75" bottom="0.75" header="0.3" footer="0.3"/>
  <pageSetup horizontalDpi="600" verticalDpi="600" orientation="landscape" scale="80" r:id="rId3"/>
  <legacyDrawing r:id="rId2"/>
</worksheet>
</file>

<file path=xl/worksheets/sheet14.xml><?xml version="1.0" encoding="utf-8"?>
<worksheet xmlns="http://schemas.openxmlformats.org/spreadsheetml/2006/main" xmlns:r="http://schemas.openxmlformats.org/officeDocument/2006/relationships">
  <dimension ref="A1:V72"/>
  <sheetViews>
    <sheetView view="pageBreakPreview" zoomScale="60" zoomScaleNormal="75" zoomScalePageLayoutView="0" workbookViewId="0" topLeftCell="A1">
      <selection activeCell="A1" sqref="A1:I1"/>
    </sheetView>
  </sheetViews>
  <sheetFormatPr defaultColWidth="11.421875" defaultRowHeight="12.75"/>
  <cols>
    <col min="1" max="1" width="4.00390625" style="237" customWidth="1"/>
    <col min="2" max="2" width="14.00390625" style="236" customWidth="1"/>
    <col min="3" max="3" width="24.8515625" style="238" customWidth="1"/>
    <col min="4" max="4" width="35.7109375" style="237" customWidth="1"/>
    <col min="5" max="5" width="16.57421875" style="237" customWidth="1"/>
    <col min="6" max="6" width="25.28125" style="236" customWidth="1"/>
    <col min="7" max="7" width="10.28125" style="237" customWidth="1"/>
    <col min="8" max="8" width="9.8515625" style="237" customWidth="1"/>
    <col min="9" max="9" width="23.28125" style="236" customWidth="1"/>
    <col min="10" max="21" width="3.7109375" style="235" customWidth="1"/>
    <col min="22" max="22" width="11.421875" style="235" customWidth="1"/>
    <col min="23" max="16384" width="11.421875" style="236" customWidth="1"/>
  </cols>
  <sheetData>
    <row r="1" spans="1:9" ht="12.75">
      <c r="A1" s="478" t="s">
        <v>1082</v>
      </c>
      <c r="B1" s="478"/>
      <c r="C1" s="478"/>
      <c r="D1" s="478"/>
      <c r="E1" s="478"/>
      <c r="F1" s="478"/>
      <c r="G1" s="478"/>
      <c r="H1" s="478"/>
      <c r="I1" s="478"/>
    </row>
    <row r="2" spans="1:9" ht="10.5" customHeight="1">
      <c r="A2" s="478" t="s">
        <v>1092</v>
      </c>
      <c r="B2" s="478"/>
      <c r="C2" s="478"/>
      <c r="D2" s="478"/>
      <c r="E2" s="478"/>
      <c r="F2" s="478"/>
      <c r="G2" s="478"/>
      <c r="H2" s="478"/>
      <c r="I2" s="478"/>
    </row>
    <row r="3" spans="1:9" ht="10.5" customHeight="1">
      <c r="A3" s="478" t="s">
        <v>1083</v>
      </c>
      <c r="B3" s="478"/>
      <c r="C3" s="478"/>
      <c r="D3" s="478"/>
      <c r="E3" s="478"/>
      <c r="F3" s="478"/>
      <c r="G3" s="478"/>
      <c r="H3" s="478"/>
      <c r="I3" s="478"/>
    </row>
    <row r="4" spans="1:9" ht="12" customHeight="1">
      <c r="A4" s="478" t="s">
        <v>1084</v>
      </c>
      <c r="B4" s="478"/>
      <c r="C4" s="478"/>
      <c r="D4" s="478"/>
      <c r="E4" s="478"/>
      <c r="F4" s="478"/>
      <c r="G4" s="478"/>
      <c r="H4" s="478"/>
      <c r="I4" s="478"/>
    </row>
    <row r="5" ht="8.25" customHeight="1">
      <c r="A5" s="164"/>
    </row>
    <row r="6" spans="3:8" ht="12" customHeight="1">
      <c r="C6" s="473" t="s">
        <v>1096</v>
      </c>
      <c r="D6" s="474"/>
      <c r="E6" s="475" t="s">
        <v>1095</v>
      </c>
      <c r="F6" s="474"/>
      <c r="G6" s="475" t="s">
        <v>91</v>
      </c>
      <c r="H6" s="602"/>
    </row>
    <row r="7" ht="6" customHeight="1"/>
    <row r="8" spans="1:9" ht="15.75">
      <c r="A8" s="605" t="s">
        <v>600</v>
      </c>
      <c r="B8" s="605"/>
      <c r="C8" s="605"/>
      <c r="D8" s="605"/>
      <c r="E8" s="605"/>
      <c r="F8" s="605"/>
      <c r="G8" s="605"/>
      <c r="H8" s="605"/>
      <c r="I8" s="605"/>
    </row>
    <row r="9" ht="12.75"/>
    <row r="10" ht="12.75"/>
    <row r="11" spans="1:9" ht="12.75">
      <c r="A11" s="606" t="s">
        <v>1103</v>
      </c>
      <c r="B11" s="607"/>
      <c r="C11" s="607"/>
      <c r="D11" s="607" t="s">
        <v>1104</v>
      </c>
      <c r="E11" s="607"/>
      <c r="F11" s="607"/>
      <c r="I11" s="554">
        <f>45455567812*0.95</f>
        <v>43182789421.4</v>
      </c>
    </row>
    <row r="12" spans="1:9" ht="14.25" customHeight="1">
      <c r="A12" s="239" t="s">
        <v>1105</v>
      </c>
      <c r="B12" s="239"/>
      <c r="C12" s="242"/>
      <c r="D12" s="239" t="s">
        <v>304</v>
      </c>
      <c r="E12" s="369"/>
      <c r="F12" s="240"/>
      <c r="G12" s="369"/>
      <c r="H12" s="369"/>
      <c r="I12" s="554"/>
    </row>
    <row r="13" spans="1:9" ht="14.25" customHeight="1">
      <c r="A13" s="607" t="s">
        <v>457</v>
      </c>
      <c r="B13" s="607"/>
      <c r="C13" s="607"/>
      <c r="D13" s="239" t="s">
        <v>591</v>
      </c>
      <c r="I13" s="554"/>
    </row>
    <row r="14" spans="1:9" ht="7.5" customHeight="1">
      <c r="A14" s="608"/>
      <c r="B14" s="608"/>
      <c r="C14" s="303"/>
      <c r="D14" s="304"/>
      <c r="I14" s="555"/>
    </row>
    <row r="15" ht="12.75"/>
    <row r="16" spans="1:22" s="14" customFormat="1" ht="11.25" customHeight="1">
      <c r="A16" s="513" t="s">
        <v>1085</v>
      </c>
      <c r="B16" s="513" t="s">
        <v>754</v>
      </c>
      <c r="C16" s="513" t="s">
        <v>1087</v>
      </c>
      <c r="D16" s="513"/>
      <c r="E16" s="513" t="s">
        <v>1090</v>
      </c>
      <c r="F16" s="513" t="s">
        <v>1093</v>
      </c>
      <c r="G16" s="513" t="s">
        <v>1091</v>
      </c>
      <c r="H16" s="513"/>
      <c r="I16" s="521" t="s">
        <v>1040</v>
      </c>
      <c r="J16" s="604"/>
      <c r="K16" s="604"/>
      <c r="L16" s="604"/>
      <c r="M16" s="604"/>
      <c r="N16" s="604"/>
      <c r="O16" s="604"/>
      <c r="P16" s="604"/>
      <c r="Q16" s="604"/>
      <c r="R16" s="604"/>
      <c r="S16" s="604"/>
      <c r="T16" s="604"/>
      <c r="U16" s="604"/>
      <c r="V16" s="243"/>
    </row>
    <row r="17" spans="1:22" s="14" customFormat="1" ht="33.75">
      <c r="A17" s="513"/>
      <c r="B17" s="513"/>
      <c r="C17" s="29" t="s">
        <v>755</v>
      </c>
      <c r="D17" s="3" t="s">
        <v>1088</v>
      </c>
      <c r="E17" s="513"/>
      <c r="F17" s="513"/>
      <c r="G17" s="3" t="s">
        <v>1106</v>
      </c>
      <c r="H17" s="3" t="s">
        <v>590</v>
      </c>
      <c r="I17" s="507"/>
      <c r="J17" s="604"/>
      <c r="K17" s="604"/>
      <c r="L17" s="604"/>
      <c r="M17" s="604"/>
      <c r="N17" s="604"/>
      <c r="O17" s="604"/>
      <c r="P17" s="604"/>
      <c r="Q17" s="604"/>
      <c r="R17" s="604"/>
      <c r="S17" s="604"/>
      <c r="T17" s="604"/>
      <c r="U17" s="604"/>
      <c r="V17" s="243"/>
    </row>
    <row r="18" spans="1:22" s="14" customFormat="1" ht="27.75" customHeight="1">
      <c r="A18" s="594" t="s">
        <v>1108</v>
      </c>
      <c r="B18" s="594"/>
      <c r="C18" s="594"/>
      <c r="D18" s="594"/>
      <c r="E18" s="594"/>
      <c r="F18" s="594"/>
      <c r="G18" s="594"/>
      <c r="H18" s="594"/>
      <c r="I18" s="169"/>
      <c r="J18" s="243"/>
      <c r="K18" s="243"/>
      <c r="L18" s="243"/>
      <c r="M18" s="243"/>
      <c r="N18" s="243"/>
      <c r="O18" s="243"/>
      <c r="P18" s="243"/>
      <c r="Q18" s="243"/>
      <c r="R18" s="243"/>
      <c r="S18" s="243"/>
      <c r="T18" s="243"/>
      <c r="U18" s="243"/>
      <c r="V18" s="243"/>
    </row>
    <row r="19" spans="1:22" s="276" customFormat="1" ht="74.25" customHeight="1">
      <c r="A19" s="596">
        <v>158</v>
      </c>
      <c r="B19" s="598" t="s">
        <v>592</v>
      </c>
      <c r="C19" s="600" t="s">
        <v>305</v>
      </c>
      <c r="D19" s="169" t="s">
        <v>306</v>
      </c>
      <c r="E19" s="583" t="s">
        <v>307</v>
      </c>
      <c r="F19" s="593" t="s">
        <v>308</v>
      </c>
      <c r="G19" s="142">
        <v>39099</v>
      </c>
      <c r="H19" s="142">
        <v>39128</v>
      </c>
      <c r="I19" s="603" t="s">
        <v>1114</v>
      </c>
      <c r="J19" s="307"/>
      <c r="K19" s="307"/>
      <c r="L19" s="307"/>
      <c r="M19" s="307"/>
      <c r="N19" s="307"/>
      <c r="O19" s="307"/>
      <c r="P19" s="307"/>
      <c r="Q19" s="307"/>
      <c r="R19" s="307"/>
      <c r="S19" s="307"/>
      <c r="T19" s="307"/>
      <c r="U19" s="307"/>
      <c r="V19" s="307"/>
    </row>
    <row r="20" spans="1:22" s="276" customFormat="1" ht="88.5" customHeight="1">
      <c r="A20" s="597"/>
      <c r="B20" s="599"/>
      <c r="C20" s="601"/>
      <c r="D20" s="169" t="s">
        <v>309</v>
      </c>
      <c r="E20" s="583"/>
      <c r="F20" s="593"/>
      <c r="G20" s="142">
        <v>39128</v>
      </c>
      <c r="H20" s="142">
        <v>39141</v>
      </c>
      <c r="I20" s="603"/>
      <c r="J20" s="307"/>
      <c r="K20" s="307"/>
      <c r="L20" s="307"/>
      <c r="M20" s="307"/>
      <c r="N20" s="307"/>
      <c r="O20" s="307"/>
      <c r="P20" s="307"/>
      <c r="Q20" s="307"/>
      <c r="R20" s="307"/>
      <c r="S20" s="307"/>
      <c r="T20" s="307"/>
      <c r="U20" s="307"/>
      <c r="V20" s="307"/>
    </row>
    <row r="21" spans="1:22" s="14" customFormat="1" ht="55.5" customHeight="1">
      <c r="A21" s="521">
        <v>159</v>
      </c>
      <c r="B21" s="470" t="s">
        <v>593</v>
      </c>
      <c r="C21" s="521" t="s">
        <v>1109</v>
      </c>
      <c r="D21" s="151" t="s">
        <v>311</v>
      </c>
      <c r="E21" s="466" t="s">
        <v>163</v>
      </c>
      <c r="F21" s="21" t="s">
        <v>594</v>
      </c>
      <c r="G21" s="60">
        <v>39142</v>
      </c>
      <c r="H21" s="60">
        <v>39355</v>
      </c>
      <c r="I21" s="141" t="s">
        <v>120</v>
      </c>
      <c r="J21" s="243"/>
      <c r="K21" s="243"/>
      <c r="L21" s="243"/>
      <c r="M21" s="243"/>
      <c r="N21" s="243"/>
      <c r="O21" s="243"/>
      <c r="P21" s="243"/>
      <c r="Q21" s="243"/>
      <c r="R21" s="243"/>
      <c r="S21" s="243"/>
      <c r="T21" s="243"/>
      <c r="U21" s="243"/>
      <c r="V21" s="243"/>
    </row>
    <row r="22" spans="1:22" s="14" customFormat="1" ht="75.75" customHeight="1">
      <c r="A22" s="501"/>
      <c r="B22" s="595"/>
      <c r="C22" s="501"/>
      <c r="D22" s="151" t="s">
        <v>121</v>
      </c>
      <c r="E22" s="513"/>
      <c r="F22" s="21" t="s">
        <v>595</v>
      </c>
      <c r="G22" s="60">
        <v>39326</v>
      </c>
      <c r="H22" s="60">
        <v>39386</v>
      </c>
      <c r="I22" s="151" t="s">
        <v>122</v>
      </c>
      <c r="J22" s="243"/>
      <c r="K22" s="243"/>
      <c r="L22" s="243"/>
      <c r="M22" s="243"/>
      <c r="N22" s="243"/>
      <c r="O22" s="243"/>
      <c r="P22" s="243"/>
      <c r="Q22" s="243"/>
      <c r="R22" s="243"/>
      <c r="S22" s="243"/>
      <c r="T22" s="243"/>
      <c r="U22" s="243"/>
      <c r="V22" s="243"/>
    </row>
    <row r="23" spans="1:22" s="14" customFormat="1" ht="96.75" customHeight="1">
      <c r="A23" s="501"/>
      <c r="B23" s="595"/>
      <c r="C23" s="501"/>
      <c r="D23" s="151" t="s">
        <v>312</v>
      </c>
      <c r="E23" s="144" t="s">
        <v>784</v>
      </c>
      <c r="F23" s="141" t="s">
        <v>596</v>
      </c>
      <c r="G23" s="60">
        <v>39356</v>
      </c>
      <c r="H23" s="60">
        <v>39447</v>
      </c>
      <c r="I23" s="151" t="s">
        <v>123</v>
      </c>
      <c r="J23" s="243"/>
      <c r="K23" s="243"/>
      <c r="L23" s="243"/>
      <c r="M23" s="243"/>
      <c r="N23" s="243"/>
      <c r="O23" s="243"/>
      <c r="P23" s="243"/>
      <c r="Q23" s="243"/>
      <c r="R23" s="243"/>
      <c r="S23" s="243"/>
      <c r="T23" s="243"/>
      <c r="U23" s="243"/>
      <c r="V23" s="243"/>
    </row>
    <row r="24" spans="1:22" s="14" customFormat="1" ht="90" customHeight="1">
      <c r="A24" s="507"/>
      <c r="B24" s="471"/>
      <c r="C24" s="507"/>
      <c r="D24" s="141" t="s">
        <v>310</v>
      </c>
      <c r="E24" s="144" t="s">
        <v>1056</v>
      </c>
      <c r="F24" s="141" t="s">
        <v>597</v>
      </c>
      <c r="G24" s="42">
        <v>39326</v>
      </c>
      <c r="H24" s="42">
        <v>39447</v>
      </c>
      <c r="I24" s="141" t="s">
        <v>313</v>
      </c>
      <c r="J24" s="243"/>
      <c r="K24" s="243"/>
      <c r="L24" s="243"/>
      <c r="M24" s="243"/>
      <c r="N24" s="243"/>
      <c r="O24" s="243"/>
      <c r="P24" s="243"/>
      <c r="Q24" s="243"/>
      <c r="R24" s="243"/>
      <c r="S24" s="243"/>
      <c r="T24" s="243"/>
      <c r="U24" s="243"/>
      <c r="V24" s="243"/>
    </row>
    <row r="25" spans="1:22" s="14" customFormat="1" ht="24.75" customHeight="1">
      <c r="A25" s="594" t="s">
        <v>314</v>
      </c>
      <c r="B25" s="594"/>
      <c r="C25" s="594"/>
      <c r="D25" s="594"/>
      <c r="E25" s="594"/>
      <c r="F25" s="594"/>
      <c r="G25" s="594"/>
      <c r="H25" s="594"/>
      <c r="I25" s="141"/>
      <c r="J25" s="243"/>
      <c r="K25" s="243"/>
      <c r="L25" s="243"/>
      <c r="M25" s="243"/>
      <c r="N25" s="243"/>
      <c r="O25" s="243"/>
      <c r="P25" s="243"/>
      <c r="Q25" s="243"/>
      <c r="R25" s="243"/>
      <c r="S25" s="243"/>
      <c r="T25" s="243"/>
      <c r="U25" s="243"/>
      <c r="V25" s="243"/>
    </row>
    <row r="26" spans="1:22" s="14" customFormat="1" ht="139.5" customHeight="1">
      <c r="A26" s="308">
        <v>160</v>
      </c>
      <c r="B26" s="309" t="s">
        <v>495</v>
      </c>
      <c r="C26" s="147" t="s">
        <v>315</v>
      </c>
      <c r="D26" s="169" t="s">
        <v>317</v>
      </c>
      <c r="E26" s="147" t="s">
        <v>784</v>
      </c>
      <c r="F26" s="147" t="s">
        <v>308</v>
      </c>
      <c r="G26" s="310">
        <v>39467</v>
      </c>
      <c r="H26" s="311">
        <v>39437</v>
      </c>
      <c r="I26" s="169" t="s">
        <v>318</v>
      </c>
      <c r="J26" s="243"/>
      <c r="K26" s="243"/>
      <c r="L26" s="243"/>
      <c r="M26" s="243"/>
      <c r="N26" s="243"/>
      <c r="O26" s="243"/>
      <c r="P26" s="243"/>
      <c r="Q26" s="243"/>
      <c r="R26" s="243"/>
      <c r="S26" s="243"/>
      <c r="T26" s="243"/>
      <c r="U26" s="243"/>
      <c r="V26" s="243"/>
    </row>
    <row r="27" spans="1:22" s="14" customFormat="1" ht="75" customHeight="1">
      <c r="A27" s="613">
        <v>161</v>
      </c>
      <c r="B27" s="457" t="s">
        <v>598</v>
      </c>
      <c r="C27" s="616" t="s">
        <v>316</v>
      </c>
      <c r="D27" s="169" t="s">
        <v>83</v>
      </c>
      <c r="E27" s="169" t="s">
        <v>1056</v>
      </c>
      <c r="F27" s="151" t="s">
        <v>320</v>
      </c>
      <c r="G27" s="42">
        <v>39099</v>
      </c>
      <c r="H27" s="42">
        <v>39433</v>
      </c>
      <c r="I27" s="141" t="s">
        <v>84</v>
      </c>
      <c r="J27" s="243"/>
      <c r="K27" s="243"/>
      <c r="L27" s="243"/>
      <c r="M27" s="243"/>
      <c r="N27" s="243"/>
      <c r="O27" s="243"/>
      <c r="P27" s="243"/>
      <c r="Q27" s="243"/>
      <c r="R27" s="243"/>
      <c r="S27" s="243"/>
      <c r="T27" s="243"/>
      <c r="U27" s="243"/>
      <c r="V27" s="243"/>
    </row>
    <row r="28" spans="1:22" s="14" customFormat="1" ht="54.75" customHeight="1">
      <c r="A28" s="614"/>
      <c r="B28" s="615"/>
      <c r="C28" s="617"/>
      <c r="D28" s="169" t="s">
        <v>319</v>
      </c>
      <c r="E28" s="169" t="s">
        <v>1056</v>
      </c>
      <c r="F28" s="151" t="s">
        <v>320</v>
      </c>
      <c r="G28" s="42">
        <v>39099</v>
      </c>
      <c r="H28" s="42">
        <v>39433</v>
      </c>
      <c r="I28" s="141" t="s">
        <v>321</v>
      </c>
      <c r="J28" s="243"/>
      <c r="K28" s="243"/>
      <c r="L28" s="243"/>
      <c r="M28" s="243"/>
      <c r="N28" s="243"/>
      <c r="O28" s="243"/>
      <c r="P28" s="243"/>
      <c r="Q28" s="243"/>
      <c r="R28" s="243"/>
      <c r="S28" s="243"/>
      <c r="T28" s="243"/>
      <c r="U28" s="243"/>
      <c r="V28" s="243"/>
    </row>
    <row r="29" spans="1:22" s="14" customFormat="1" ht="42.75" customHeight="1">
      <c r="A29" s="614"/>
      <c r="B29" s="615"/>
      <c r="C29" s="617"/>
      <c r="D29" s="169" t="s">
        <v>322</v>
      </c>
      <c r="E29" s="169" t="s">
        <v>1056</v>
      </c>
      <c r="F29" s="151" t="s">
        <v>320</v>
      </c>
      <c r="G29" s="42">
        <v>39099</v>
      </c>
      <c r="H29" s="42">
        <v>39433</v>
      </c>
      <c r="I29" s="141" t="s">
        <v>323</v>
      </c>
      <c r="J29" s="243"/>
      <c r="K29" s="243"/>
      <c r="L29" s="243"/>
      <c r="M29" s="243"/>
      <c r="N29" s="243"/>
      <c r="O29" s="243"/>
      <c r="P29" s="243"/>
      <c r="Q29" s="243"/>
      <c r="R29" s="243"/>
      <c r="S29" s="243"/>
      <c r="T29" s="243"/>
      <c r="U29" s="243"/>
      <c r="V29" s="243"/>
    </row>
    <row r="30" spans="1:22" s="14" customFormat="1" ht="43.5" customHeight="1">
      <c r="A30" s="453">
        <v>162</v>
      </c>
      <c r="B30" s="470" t="s">
        <v>599</v>
      </c>
      <c r="C30" s="610" t="s">
        <v>1110</v>
      </c>
      <c r="D30" s="29" t="s">
        <v>1113</v>
      </c>
      <c r="E30" s="3" t="s">
        <v>1111</v>
      </c>
      <c r="F30" s="29" t="s">
        <v>1112</v>
      </c>
      <c r="G30" s="60">
        <v>39266</v>
      </c>
      <c r="H30" s="60">
        <v>39376</v>
      </c>
      <c r="I30" s="21" t="s">
        <v>1114</v>
      </c>
      <c r="J30" s="243"/>
      <c r="K30" s="243"/>
      <c r="L30" s="243"/>
      <c r="M30" s="243"/>
      <c r="N30" s="243"/>
      <c r="O30" s="243"/>
      <c r="P30" s="243"/>
      <c r="Q30" s="243"/>
      <c r="R30" s="243"/>
      <c r="S30" s="243"/>
      <c r="T30" s="243"/>
      <c r="U30" s="243"/>
      <c r="V30" s="243"/>
    </row>
    <row r="31" spans="1:22" s="14" customFormat="1" ht="40.5" customHeight="1">
      <c r="A31" s="609"/>
      <c r="B31" s="595"/>
      <c r="C31" s="611"/>
      <c r="D31" s="312" t="s">
        <v>324</v>
      </c>
      <c r="E31" s="206" t="s">
        <v>1111</v>
      </c>
      <c r="F31" s="46" t="s">
        <v>1112</v>
      </c>
      <c r="G31" s="205">
        <v>39266</v>
      </c>
      <c r="H31" s="205">
        <v>39437</v>
      </c>
      <c r="I31" s="46" t="s">
        <v>911</v>
      </c>
      <c r="J31" s="243"/>
      <c r="K31" s="243"/>
      <c r="L31" s="243"/>
      <c r="M31" s="243"/>
      <c r="N31" s="243"/>
      <c r="O31" s="243"/>
      <c r="P31" s="243"/>
      <c r="Q31" s="243"/>
      <c r="R31" s="243"/>
      <c r="S31" s="243"/>
      <c r="T31" s="243"/>
      <c r="U31" s="243"/>
      <c r="V31" s="243"/>
    </row>
    <row r="32" spans="1:22" s="14" customFormat="1" ht="82.5" customHeight="1">
      <c r="A32" s="454"/>
      <c r="B32" s="471"/>
      <c r="C32" s="612"/>
      <c r="D32" s="29" t="s">
        <v>1115</v>
      </c>
      <c r="E32" s="3" t="s">
        <v>1116</v>
      </c>
      <c r="F32" s="29" t="s">
        <v>1112</v>
      </c>
      <c r="G32" s="60">
        <v>39266</v>
      </c>
      <c r="H32" s="60">
        <v>39437</v>
      </c>
      <c r="I32" s="21" t="s">
        <v>982</v>
      </c>
      <c r="J32" s="243"/>
      <c r="K32" s="243"/>
      <c r="L32" s="243"/>
      <c r="M32" s="243"/>
      <c r="N32" s="243"/>
      <c r="O32" s="243"/>
      <c r="P32" s="243"/>
      <c r="Q32" s="243"/>
      <c r="R32" s="243"/>
      <c r="S32" s="243"/>
      <c r="T32" s="243"/>
      <c r="U32" s="243"/>
      <c r="V32" s="243"/>
    </row>
    <row r="33" spans="1:9" ht="63" customHeight="1">
      <c r="A33" s="26"/>
      <c r="B33" s="14"/>
      <c r="C33" s="38"/>
      <c r="D33" s="26"/>
      <c r="E33" s="26"/>
      <c r="F33" s="14"/>
      <c r="G33" s="26"/>
      <c r="H33" s="26"/>
      <c r="I33" s="14"/>
    </row>
    <row r="34" spans="1:9" ht="12.75">
      <c r="A34" s="26"/>
      <c r="B34" s="14"/>
      <c r="C34" s="38"/>
      <c r="D34" s="26"/>
      <c r="E34" s="26"/>
      <c r="F34" s="14"/>
      <c r="G34" s="26"/>
      <c r="H34" s="26"/>
      <c r="I34" s="14"/>
    </row>
    <row r="35" spans="1:9" ht="12.75">
      <c r="A35" s="26"/>
      <c r="B35" s="14"/>
      <c r="C35" s="38"/>
      <c r="D35" s="26"/>
      <c r="E35" s="26"/>
      <c r="F35" s="14"/>
      <c r="G35" s="26"/>
      <c r="H35" s="26"/>
      <c r="I35" s="14"/>
    </row>
    <row r="36" spans="1:9" ht="12.75">
      <c r="A36" s="26"/>
      <c r="B36" s="14"/>
      <c r="C36" s="38"/>
      <c r="D36" s="26"/>
      <c r="E36" s="26"/>
      <c r="F36" s="14"/>
      <c r="G36" s="26"/>
      <c r="H36" s="26"/>
      <c r="I36" s="14"/>
    </row>
    <row r="37" spans="1:9" ht="12.75">
      <c r="A37" s="26"/>
      <c r="B37" s="14"/>
      <c r="C37" s="38"/>
      <c r="D37" s="26"/>
      <c r="E37" s="26"/>
      <c r="F37" s="14"/>
      <c r="G37" s="26"/>
      <c r="H37" s="26"/>
      <c r="I37" s="14"/>
    </row>
    <row r="38" spans="1:9" ht="12.75">
      <c r="A38" s="26"/>
      <c r="B38" s="14"/>
      <c r="C38" s="38"/>
      <c r="D38" s="26"/>
      <c r="E38" s="26"/>
      <c r="F38" s="14"/>
      <c r="G38" s="26"/>
      <c r="H38" s="26"/>
      <c r="I38" s="14"/>
    </row>
    <row r="39" spans="1:9" ht="12.75">
      <c r="A39" s="26"/>
      <c r="B39" s="14"/>
      <c r="C39" s="38"/>
      <c r="D39" s="26"/>
      <c r="E39" s="26"/>
      <c r="F39" s="14"/>
      <c r="G39" s="26"/>
      <c r="H39" s="26"/>
      <c r="I39" s="14"/>
    </row>
    <row r="40" spans="1:9" ht="12.75">
      <c r="A40" s="26"/>
      <c r="B40" s="14"/>
      <c r="C40" s="38"/>
      <c r="D40" s="26"/>
      <c r="E40" s="26"/>
      <c r="F40" s="14"/>
      <c r="G40" s="26"/>
      <c r="H40" s="26"/>
      <c r="I40" s="14"/>
    </row>
    <row r="41" spans="1:9" ht="12.75">
      <c r="A41" s="26"/>
      <c r="B41" s="14"/>
      <c r="C41" s="38"/>
      <c r="D41" s="26"/>
      <c r="E41" s="26"/>
      <c r="F41" s="14"/>
      <c r="G41" s="26"/>
      <c r="H41" s="26"/>
      <c r="I41" s="14"/>
    </row>
    <row r="42" spans="1:9" ht="12.75">
      <c r="A42" s="26"/>
      <c r="B42" s="14"/>
      <c r="C42" s="38"/>
      <c r="D42" s="26"/>
      <c r="E42" s="26"/>
      <c r="F42" s="14"/>
      <c r="G42" s="26"/>
      <c r="H42" s="26"/>
      <c r="I42" s="14"/>
    </row>
    <row r="43" spans="1:9" ht="12.75">
      <c r="A43" s="26"/>
      <c r="B43" s="14"/>
      <c r="C43" s="38"/>
      <c r="D43" s="26"/>
      <c r="E43" s="26"/>
      <c r="F43" s="14"/>
      <c r="G43" s="26"/>
      <c r="H43" s="26"/>
      <c r="I43" s="14"/>
    </row>
    <row r="44" spans="1:9" ht="12.75">
      <c r="A44" s="26"/>
      <c r="B44" s="14"/>
      <c r="C44" s="38"/>
      <c r="D44" s="26"/>
      <c r="E44" s="26"/>
      <c r="F44" s="14"/>
      <c r="G44" s="26"/>
      <c r="H44" s="26"/>
      <c r="I44" s="14"/>
    </row>
    <row r="45" spans="1:9" ht="12.75">
      <c r="A45" s="26"/>
      <c r="B45" s="14"/>
      <c r="C45" s="38"/>
      <c r="D45" s="26"/>
      <c r="E45" s="26"/>
      <c r="F45" s="14"/>
      <c r="G45" s="26"/>
      <c r="H45" s="26"/>
      <c r="I45" s="14"/>
    </row>
    <row r="46" spans="1:9" ht="12.75">
      <c r="A46" s="26"/>
      <c r="B46" s="14"/>
      <c r="C46" s="38"/>
      <c r="D46" s="26"/>
      <c r="E46" s="26"/>
      <c r="F46" s="14"/>
      <c r="G46" s="26"/>
      <c r="H46" s="26"/>
      <c r="I46" s="14"/>
    </row>
    <row r="47" spans="1:9" ht="12.75">
      <c r="A47" s="26"/>
      <c r="B47" s="14"/>
      <c r="C47" s="38"/>
      <c r="D47" s="26"/>
      <c r="E47" s="26"/>
      <c r="F47" s="14"/>
      <c r="G47" s="26"/>
      <c r="H47" s="26"/>
      <c r="I47" s="14"/>
    </row>
    <row r="48" spans="1:9" ht="12.75">
      <c r="A48" s="26"/>
      <c r="B48" s="14"/>
      <c r="C48" s="38"/>
      <c r="D48" s="26"/>
      <c r="E48" s="26"/>
      <c r="F48" s="14"/>
      <c r="G48" s="26"/>
      <c r="H48" s="26"/>
      <c r="I48" s="14"/>
    </row>
    <row r="49" spans="1:9" ht="12.75">
      <c r="A49" s="26"/>
      <c r="B49" s="14"/>
      <c r="C49" s="38"/>
      <c r="D49" s="26"/>
      <c r="E49" s="26"/>
      <c r="F49" s="14"/>
      <c r="G49" s="26"/>
      <c r="H49" s="26"/>
      <c r="I49" s="14"/>
    </row>
    <row r="50" spans="1:9" ht="12.75">
      <c r="A50" s="26"/>
      <c r="B50" s="14"/>
      <c r="C50" s="38"/>
      <c r="D50" s="26"/>
      <c r="E50" s="26"/>
      <c r="F50" s="14"/>
      <c r="G50" s="26"/>
      <c r="H50" s="26"/>
      <c r="I50" s="14"/>
    </row>
    <row r="51" spans="1:9" ht="12.75">
      <c r="A51" s="26"/>
      <c r="B51" s="14"/>
      <c r="C51" s="38"/>
      <c r="D51" s="26"/>
      <c r="E51" s="26"/>
      <c r="F51" s="14"/>
      <c r="G51" s="26"/>
      <c r="H51" s="26"/>
      <c r="I51" s="14"/>
    </row>
    <row r="52" spans="1:9" ht="12.75">
      <c r="A52" s="26"/>
      <c r="B52" s="14"/>
      <c r="C52" s="38"/>
      <c r="D52" s="26"/>
      <c r="E52" s="26"/>
      <c r="F52" s="14"/>
      <c r="G52" s="26"/>
      <c r="H52" s="26"/>
      <c r="I52" s="14"/>
    </row>
    <row r="53" spans="1:9" ht="12.75">
      <c r="A53" s="26"/>
      <c r="B53" s="14"/>
      <c r="C53" s="38"/>
      <c r="D53" s="26"/>
      <c r="E53" s="26"/>
      <c r="F53" s="14"/>
      <c r="G53" s="26"/>
      <c r="H53" s="26"/>
      <c r="I53" s="14"/>
    </row>
    <row r="54" spans="1:9" ht="12.75">
      <c r="A54" s="26"/>
      <c r="B54" s="14"/>
      <c r="C54" s="38"/>
      <c r="D54" s="26"/>
      <c r="E54" s="26"/>
      <c r="F54" s="14"/>
      <c r="G54" s="26"/>
      <c r="H54" s="26"/>
      <c r="I54" s="14"/>
    </row>
    <row r="55" spans="1:9" ht="12.75">
      <c r="A55" s="26"/>
      <c r="B55" s="14"/>
      <c r="C55" s="38"/>
      <c r="D55" s="26"/>
      <c r="E55" s="26"/>
      <c r="F55" s="14"/>
      <c r="G55" s="26"/>
      <c r="H55" s="26"/>
      <c r="I55" s="14"/>
    </row>
    <row r="56" spans="1:9" ht="12.75">
      <c r="A56" s="26"/>
      <c r="B56" s="14"/>
      <c r="C56" s="38"/>
      <c r="D56" s="26"/>
      <c r="E56" s="26"/>
      <c r="F56" s="14"/>
      <c r="G56" s="26"/>
      <c r="H56" s="26"/>
      <c r="I56" s="14"/>
    </row>
    <row r="57" spans="1:9" ht="12.75">
      <c r="A57" s="26"/>
      <c r="B57" s="14"/>
      <c r="C57" s="38"/>
      <c r="D57" s="26"/>
      <c r="E57" s="26"/>
      <c r="F57" s="14"/>
      <c r="G57" s="26"/>
      <c r="H57" s="26"/>
      <c r="I57" s="14"/>
    </row>
    <row r="58" spans="1:9" ht="12.75">
      <c r="A58" s="26"/>
      <c r="B58" s="14"/>
      <c r="C58" s="38"/>
      <c r="D58" s="26"/>
      <c r="E58" s="26"/>
      <c r="F58" s="14"/>
      <c r="G58" s="26"/>
      <c r="H58" s="26"/>
      <c r="I58" s="14"/>
    </row>
    <row r="59" spans="1:9" ht="12.75">
      <c r="A59" s="26"/>
      <c r="B59" s="14"/>
      <c r="C59" s="38"/>
      <c r="D59" s="26"/>
      <c r="E59" s="26"/>
      <c r="F59" s="14"/>
      <c r="G59" s="26"/>
      <c r="H59" s="26"/>
      <c r="I59" s="14"/>
    </row>
    <row r="60" spans="1:9" ht="12.75">
      <c r="A60" s="26"/>
      <c r="B60" s="14"/>
      <c r="C60" s="38"/>
      <c r="D60" s="26"/>
      <c r="E60" s="26"/>
      <c r="F60" s="14"/>
      <c r="G60" s="26"/>
      <c r="H60" s="26"/>
      <c r="I60" s="14"/>
    </row>
    <row r="61" spans="1:9" ht="12.75">
      <c r="A61" s="26"/>
      <c r="B61" s="14"/>
      <c r="C61" s="38"/>
      <c r="D61" s="26"/>
      <c r="E61" s="26"/>
      <c r="F61" s="14"/>
      <c r="G61" s="26"/>
      <c r="H61" s="26"/>
      <c r="I61" s="14"/>
    </row>
    <row r="62" spans="1:9" ht="12.75">
      <c r="A62" s="26"/>
      <c r="B62" s="14"/>
      <c r="C62" s="38"/>
      <c r="D62" s="26"/>
      <c r="E62" s="26"/>
      <c r="F62" s="14"/>
      <c r="G62" s="26"/>
      <c r="H62" s="26"/>
      <c r="I62" s="14"/>
    </row>
    <row r="63" spans="1:9" ht="12.75">
      <c r="A63" s="26"/>
      <c r="B63" s="14"/>
      <c r="C63" s="38"/>
      <c r="D63" s="26"/>
      <c r="E63" s="26"/>
      <c r="F63" s="14"/>
      <c r="G63" s="26"/>
      <c r="H63" s="26"/>
      <c r="I63" s="14"/>
    </row>
    <row r="64" spans="1:9" ht="12.75">
      <c r="A64" s="26"/>
      <c r="B64" s="14"/>
      <c r="C64" s="38"/>
      <c r="D64" s="26"/>
      <c r="E64" s="26"/>
      <c r="F64" s="14"/>
      <c r="G64" s="26"/>
      <c r="H64" s="26"/>
      <c r="I64" s="14"/>
    </row>
    <row r="65" spans="1:9" ht="12.75">
      <c r="A65" s="26"/>
      <c r="B65" s="14"/>
      <c r="C65" s="38"/>
      <c r="D65" s="26"/>
      <c r="E65" s="26"/>
      <c r="F65" s="14"/>
      <c r="G65" s="26"/>
      <c r="H65" s="26"/>
      <c r="I65" s="14"/>
    </row>
    <row r="66" spans="1:9" ht="12.75">
      <c r="A66" s="26"/>
      <c r="B66" s="14"/>
      <c r="C66" s="38"/>
      <c r="D66" s="26"/>
      <c r="E66" s="26"/>
      <c r="F66" s="14"/>
      <c r="G66" s="26"/>
      <c r="H66" s="26"/>
      <c r="I66" s="14"/>
    </row>
    <row r="67" spans="1:8" ht="12.75">
      <c r="A67" s="26"/>
      <c r="B67" s="14"/>
      <c r="C67" s="38"/>
      <c r="D67" s="26"/>
      <c r="E67" s="26"/>
      <c r="F67" s="14"/>
      <c r="G67" s="26"/>
      <c r="H67" s="26"/>
    </row>
    <row r="68" spans="1:8" ht="12.75">
      <c r="A68" s="26"/>
      <c r="B68" s="14"/>
      <c r="C68" s="38"/>
      <c r="D68" s="26"/>
      <c r="E68" s="26"/>
      <c r="F68" s="14"/>
      <c r="G68" s="26"/>
      <c r="H68" s="26"/>
    </row>
    <row r="69" spans="1:3" ht="12.75">
      <c r="A69" s="26"/>
      <c r="B69" s="14"/>
      <c r="C69" s="38"/>
    </row>
    <row r="70" spans="1:3" ht="12.75">
      <c r="A70" s="26"/>
      <c r="B70" s="14"/>
      <c r="C70" s="38"/>
    </row>
    <row r="71" spans="1:3" ht="12.75">
      <c r="A71" s="26"/>
      <c r="B71" s="14"/>
      <c r="C71" s="38"/>
    </row>
    <row r="72" spans="1:3" ht="12.75">
      <c r="A72" s="26"/>
      <c r="B72" s="14"/>
      <c r="C72" s="38"/>
    </row>
  </sheetData>
  <sheetProtection/>
  <mergeCells count="39">
    <mergeCell ref="A30:A32"/>
    <mergeCell ref="B30:B32"/>
    <mergeCell ref="C30:C32"/>
    <mergeCell ref="A27:A29"/>
    <mergeCell ref="B27:B29"/>
    <mergeCell ref="C27:C29"/>
    <mergeCell ref="J16:U17"/>
    <mergeCell ref="A8:I8"/>
    <mergeCell ref="A11:C11"/>
    <mergeCell ref="D11:F11"/>
    <mergeCell ref="A13:C13"/>
    <mergeCell ref="I11:I14"/>
    <mergeCell ref="A14:B14"/>
    <mergeCell ref="A16:A17"/>
    <mergeCell ref="B16:B17"/>
    <mergeCell ref="C6:D6"/>
    <mergeCell ref="E6:F6"/>
    <mergeCell ref="G6:H6"/>
    <mergeCell ref="I19:I20"/>
    <mergeCell ref="C16:D16"/>
    <mergeCell ref="E16:E17"/>
    <mergeCell ref="F16:F17"/>
    <mergeCell ref="G16:H16"/>
    <mergeCell ref="I16:I17"/>
    <mergeCell ref="A18:H18"/>
    <mergeCell ref="A1:I1"/>
    <mergeCell ref="A2:I2"/>
    <mergeCell ref="A3:I3"/>
    <mergeCell ref="A4:I4"/>
    <mergeCell ref="F19:F20"/>
    <mergeCell ref="A25:H25"/>
    <mergeCell ref="B21:B24"/>
    <mergeCell ref="C21:C24"/>
    <mergeCell ref="E21:E22"/>
    <mergeCell ref="A21:A24"/>
    <mergeCell ref="A19:A20"/>
    <mergeCell ref="B19:B20"/>
    <mergeCell ref="C19:C20"/>
    <mergeCell ref="E19:E20"/>
  </mergeCells>
  <printOptions/>
  <pageMargins left="0.7086614173228347" right="0.7086614173228347" top="0.56" bottom="0.43" header="0.31496062992125984" footer="0.31496062992125984"/>
  <pageSetup horizontalDpi="600" verticalDpi="600" orientation="landscape" scale="75" r:id="rId3"/>
  <legacyDrawing r:id="rId2"/>
</worksheet>
</file>

<file path=xl/worksheets/sheet15.xml><?xml version="1.0" encoding="utf-8"?>
<worksheet xmlns="http://schemas.openxmlformats.org/spreadsheetml/2006/main" xmlns:r="http://schemas.openxmlformats.org/officeDocument/2006/relationships">
  <dimension ref="A1:V65"/>
  <sheetViews>
    <sheetView view="pageBreakPreview" zoomScale="75" zoomScaleNormal="75" zoomScaleSheetLayoutView="75" zoomScalePageLayoutView="0" workbookViewId="0" topLeftCell="A1">
      <selection activeCell="A1" sqref="A1:I1"/>
    </sheetView>
  </sheetViews>
  <sheetFormatPr defaultColWidth="11.421875" defaultRowHeight="12.75"/>
  <cols>
    <col min="1" max="1" width="4.00390625" style="300" customWidth="1"/>
    <col min="2" max="2" width="9.140625" style="314" customWidth="1"/>
    <col min="3" max="3" width="16.7109375" style="296" customWidth="1"/>
    <col min="4" max="4" width="41.7109375" style="300" customWidth="1"/>
    <col min="5" max="5" width="10.8515625" style="296" customWidth="1"/>
    <col min="6" max="6" width="28.140625" style="296" customWidth="1"/>
    <col min="7" max="7" width="11.57421875" style="236" bestFit="1" customWidth="1"/>
    <col min="8" max="8" width="13.7109375" style="237" customWidth="1"/>
    <col min="9" max="9" width="27.57421875" style="296" customWidth="1"/>
    <col min="10" max="21" width="3.7109375" style="299" customWidth="1"/>
    <col min="22" max="22" width="11.421875" style="299" customWidth="1"/>
    <col min="23" max="16384" width="11.421875" style="296" customWidth="1"/>
  </cols>
  <sheetData>
    <row r="1" spans="1:9" ht="12.75">
      <c r="A1" s="619" t="s">
        <v>1082</v>
      </c>
      <c r="B1" s="619"/>
      <c r="C1" s="619"/>
      <c r="D1" s="619"/>
      <c r="E1" s="619"/>
      <c r="F1" s="619"/>
      <c r="G1" s="619"/>
      <c r="H1" s="619"/>
      <c r="I1" s="619"/>
    </row>
    <row r="2" spans="1:9" ht="10.5" customHeight="1">
      <c r="A2" s="619" t="s">
        <v>1092</v>
      </c>
      <c r="B2" s="619"/>
      <c r="C2" s="619"/>
      <c r="D2" s="619"/>
      <c r="E2" s="619"/>
      <c r="F2" s="619"/>
      <c r="G2" s="619"/>
      <c r="H2" s="619"/>
      <c r="I2" s="619"/>
    </row>
    <row r="3" spans="1:9" ht="10.5" customHeight="1">
      <c r="A3" s="619" t="s">
        <v>1083</v>
      </c>
      <c r="B3" s="619"/>
      <c r="C3" s="619"/>
      <c r="D3" s="619"/>
      <c r="E3" s="619"/>
      <c r="F3" s="619"/>
      <c r="G3" s="619"/>
      <c r="H3" s="619"/>
      <c r="I3" s="619"/>
    </row>
    <row r="4" spans="1:9" ht="12" customHeight="1">
      <c r="A4" s="619" t="s">
        <v>1084</v>
      </c>
      <c r="B4" s="619"/>
      <c r="C4" s="619"/>
      <c r="D4" s="619"/>
      <c r="E4" s="619"/>
      <c r="F4" s="619"/>
      <c r="G4" s="619"/>
      <c r="H4" s="619"/>
      <c r="I4" s="619"/>
    </row>
    <row r="5" ht="8.25" customHeight="1">
      <c r="A5" s="298"/>
    </row>
    <row r="6" spans="3:8" ht="12" customHeight="1">
      <c r="C6" s="473" t="s">
        <v>1096</v>
      </c>
      <c r="D6" s="474"/>
      <c r="E6" s="475" t="s">
        <v>1095</v>
      </c>
      <c r="F6" s="474"/>
      <c r="G6" s="475" t="s">
        <v>999</v>
      </c>
      <c r="H6" s="602"/>
    </row>
    <row r="7" ht="6" customHeight="1"/>
    <row r="8" spans="1:9" ht="15.75">
      <c r="A8" s="618" t="s">
        <v>600</v>
      </c>
      <c r="B8" s="618"/>
      <c r="C8" s="618"/>
      <c r="D8" s="618"/>
      <c r="E8" s="618"/>
      <c r="F8" s="618"/>
      <c r="G8" s="618"/>
      <c r="H8" s="618"/>
      <c r="I8" s="618"/>
    </row>
    <row r="9" ht="12.75"/>
    <row r="10" ht="12.75"/>
    <row r="11" spans="1:6" ht="12.75">
      <c r="A11" s="620" t="s">
        <v>1103</v>
      </c>
      <c r="B11" s="621"/>
      <c r="C11" s="621"/>
      <c r="D11" s="621" t="s">
        <v>1104</v>
      </c>
      <c r="E11" s="621"/>
      <c r="F11" s="621"/>
    </row>
    <row r="12" spans="1:8" ht="14.25" customHeight="1">
      <c r="A12" s="301" t="s">
        <v>1105</v>
      </c>
      <c r="B12" s="315"/>
      <c r="C12" s="302"/>
      <c r="D12" s="316" t="s">
        <v>304</v>
      </c>
      <c r="E12" s="302"/>
      <c r="F12" s="302"/>
      <c r="G12" s="302"/>
      <c r="H12" s="302"/>
    </row>
    <row r="13" spans="1:5" ht="14.25" customHeight="1">
      <c r="A13" s="621" t="s">
        <v>457</v>
      </c>
      <c r="B13" s="621"/>
      <c r="C13" s="621"/>
      <c r="D13" s="317" t="s">
        <v>325</v>
      </c>
      <c r="E13" s="318"/>
    </row>
    <row r="14" ht="12.75"/>
    <row r="15" spans="1:22" s="306" customFormat="1" ht="11.25">
      <c r="A15" s="513" t="s">
        <v>1085</v>
      </c>
      <c r="B15" s="622" t="s">
        <v>754</v>
      </c>
      <c r="C15" s="513" t="s">
        <v>1087</v>
      </c>
      <c r="D15" s="513"/>
      <c r="E15" s="513" t="s">
        <v>1090</v>
      </c>
      <c r="F15" s="513" t="s">
        <v>1093</v>
      </c>
      <c r="G15" s="513" t="s">
        <v>1091</v>
      </c>
      <c r="H15" s="513"/>
      <c r="I15" s="513" t="s">
        <v>1040</v>
      </c>
      <c r="J15" s="604"/>
      <c r="K15" s="604"/>
      <c r="L15" s="604"/>
      <c r="M15" s="604"/>
      <c r="N15" s="604"/>
      <c r="O15" s="604"/>
      <c r="P15" s="604"/>
      <c r="Q15" s="604"/>
      <c r="R15" s="604"/>
      <c r="S15" s="604"/>
      <c r="T15" s="604"/>
      <c r="U15" s="604"/>
      <c r="V15" s="305"/>
    </row>
    <row r="16" spans="1:22" s="306" customFormat="1" ht="22.5">
      <c r="A16" s="513"/>
      <c r="B16" s="622"/>
      <c r="C16" s="3" t="s">
        <v>755</v>
      </c>
      <c r="D16" s="3" t="s">
        <v>1088</v>
      </c>
      <c r="E16" s="513"/>
      <c r="F16" s="513"/>
      <c r="G16" s="3" t="s">
        <v>1106</v>
      </c>
      <c r="H16" s="3" t="s">
        <v>590</v>
      </c>
      <c r="I16" s="513"/>
      <c r="J16" s="604"/>
      <c r="K16" s="604"/>
      <c r="L16" s="604"/>
      <c r="M16" s="604"/>
      <c r="N16" s="604"/>
      <c r="O16" s="604"/>
      <c r="P16" s="604"/>
      <c r="Q16" s="604"/>
      <c r="R16" s="604"/>
      <c r="S16" s="604"/>
      <c r="T16" s="604"/>
      <c r="U16" s="604"/>
      <c r="V16" s="305"/>
    </row>
    <row r="17" spans="1:22" s="306" customFormat="1" ht="11.25">
      <c r="A17" s="623" t="s">
        <v>1117</v>
      </c>
      <c r="B17" s="623"/>
      <c r="C17" s="623"/>
      <c r="D17" s="623"/>
      <c r="E17" s="623"/>
      <c r="F17" s="623"/>
      <c r="G17" s="623"/>
      <c r="H17" s="623"/>
      <c r="I17" s="41"/>
      <c r="J17" s="305"/>
      <c r="K17" s="305"/>
      <c r="L17" s="305"/>
      <c r="M17" s="305"/>
      <c r="N17" s="305"/>
      <c r="O17" s="305"/>
      <c r="P17" s="305"/>
      <c r="Q17" s="305"/>
      <c r="R17" s="305"/>
      <c r="S17" s="305"/>
      <c r="T17" s="305"/>
      <c r="U17" s="305"/>
      <c r="V17" s="305"/>
    </row>
    <row r="18" spans="1:22" s="14" customFormat="1" ht="114.75" customHeight="1">
      <c r="A18" s="32">
        <v>163</v>
      </c>
      <c r="B18" s="141" t="s">
        <v>495</v>
      </c>
      <c r="C18" s="252" t="s">
        <v>352</v>
      </c>
      <c r="D18" s="137" t="s">
        <v>353</v>
      </c>
      <c r="E18" s="169" t="s">
        <v>784</v>
      </c>
      <c r="F18" s="43" t="s">
        <v>308</v>
      </c>
      <c r="G18" s="311">
        <v>39099</v>
      </c>
      <c r="H18" s="175">
        <v>39263</v>
      </c>
      <c r="I18" s="169" t="s">
        <v>354</v>
      </c>
      <c r="J18" s="243"/>
      <c r="K18" s="243"/>
      <c r="L18" s="243"/>
      <c r="M18" s="243"/>
      <c r="N18" s="243"/>
      <c r="O18" s="243"/>
      <c r="P18" s="243"/>
      <c r="Q18" s="243"/>
      <c r="R18" s="243"/>
      <c r="S18" s="243"/>
      <c r="T18" s="243"/>
      <c r="U18" s="243"/>
      <c r="V18" s="243"/>
    </row>
    <row r="19" spans="1:22" s="306" customFormat="1" ht="39.75" customHeight="1">
      <c r="A19" s="464">
        <v>164</v>
      </c>
      <c r="B19" s="466" t="s">
        <v>601</v>
      </c>
      <c r="C19" s="515" t="s">
        <v>1118</v>
      </c>
      <c r="D19" s="141" t="s">
        <v>349</v>
      </c>
      <c r="E19" s="29" t="s">
        <v>1111</v>
      </c>
      <c r="F19" s="151" t="s">
        <v>350</v>
      </c>
      <c r="G19" s="60">
        <v>39266</v>
      </c>
      <c r="H19" s="60">
        <v>39437</v>
      </c>
      <c r="I19" s="29" t="s">
        <v>1119</v>
      </c>
      <c r="J19" s="305"/>
      <c r="K19" s="305"/>
      <c r="L19" s="305"/>
      <c r="M19" s="305"/>
      <c r="N19" s="305"/>
      <c r="O19" s="305"/>
      <c r="P19" s="305"/>
      <c r="Q19" s="305"/>
      <c r="R19" s="305"/>
      <c r="S19" s="305"/>
      <c r="T19" s="305"/>
      <c r="U19" s="305"/>
      <c r="V19" s="305"/>
    </row>
    <row r="20" spans="1:22" s="306" customFormat="1" ht="37.5" customHeight="1">
      <c r="A20" s="464"/>
      <c r="B20" s="513"/>
      <c r="C20" s="514"/>
      <c r="D20" s="21" t="s">
        <v>1120</v>
      </c>
      <c r="E20" s="29" t="s">
        <v>1121</v>
      </c>
      <c r="F20" s="29" t="s">
        <v>1112</v>
      </c>
      <c r="G20" s="60">
        <v>39266</v>
      </c>
      <c r="H20" s="60">
        <v>39437</v>
      </c>
      <c r="I20" s="21" t="s">
        <v>1122</v>
      </c>
      <c r="J20" s="305"/>
      <c r="K20" s="305"/>
      <c r="L20" s="305"/>
      <c r="M20" s="305"/>
      <c r="N20" s="305"/>
      <c r="O20" s="305"/>
      <c r="P20" s="305"/>
      <c r="Q20" s="305"/>
      <c r="R20" s="305"/>
      <c r="S20" s="305"/>
      <c r="T20" s="305"/>
      <c r="U20" s="305"/>
      <c r="V20" s="305"/>
    </row>
    <row r="21" spans="1:22" s="306" customFormat="1" ht="44.25" customHeight="1">
      <c r="A21" s="464"/>
      <c r="B21" s="513"/>
      <c r="C21" s="514"/>
      <c r="D21" s="151" t="s">
        <v>351</v>
      </c>
      <c r="E21" s="151" t="s">
        <v>124</v>
      </c>
      <c r="F21" s="151" t="s">
        <v>350</v>
      </c>
      <c r="G21" s="254">
        <v>39356</v>
      </c>
      <c r="H21" s="254">
        <v>39437</v>
      </c>
      <c r="I21" s="141" t="s">
        <v>125</v>
      </c>
      <c r="J21" s="305"/>
      <c r="K21" s="305"/>
      <c r="L21" s="305"/>
      <c r="M21" s="305"/>
      <c r="N21" s="305"/>
      <c r="O21" s="305"/>
      <c r="P21" s="305"/>
      <c r="Q21" s="305"/>
      <c r="R21" s="305"/>
      <c r="S21" s="305"/>
      <c r="T21" s="305"/>
      <c r="U21" s="305"/>
      <c r="V21" s="305"/>
    </row>
    <row r="22" spans="1:22" s="306" customFormat="1" ht="69" customHeight="1">
      <c r="A22" s="464"/>
      <c r="B22" s="513"/>
      <c r="C22" s="514"/>
      <c r="D22" s="151" t="s">
        <v>126</v>
      </c>
      <c r="E22" s="151" t="s">
        <v>1056</v>
      </c>
      <c r="F22" s="151" t="s">
        <v>602</v>
      </c>
      <c r="G22" s="254">
        <v>39099</v>
      </c>
      <c r="H22" s="254">
        <v>39437</v>
      </c>
      <c r="I22" s="141" t="s">
        <v>1162</v>
      </c>
      <c r="J22" s="305"/>
      <c r="K22" s="305"/>
      <c r="L22" s="305"/>
      <c r="M22" s="305"/>
      <c r="N22" s="305"/>
      <c r="O22" s="305"/>
      <c r="P22" s="305"/>
      <c r="Q22" s="305"/>
      <c r="R22" s="305"/>
      <c r="S22" s="305"/>
      <c r="T22" s="305"/>
      <c r="U22" s="305"/>
      <c r="V22" s="305"/>
    </row>
    <row r="23" spans="1:22" s="306" customFormat="1" ht="42.75" customHeight="1">
      <c r="A23" s="464"/>
      <c r="B23" s="513"/>
      <c r="C23" s="514"/>
      <c r="D23" s="151" t="s">
        <v>128</v>
      </c>
      <c r="E23" s="151" t="s">
        <v>1056</v>
      </c>
      <c r="F23" s="151" t="s">
        <v>602</v>
      </c>
      <c r="G23" s="254">
        <v>39099</v>
      </c>
      <c r="H23" s="254">
        <v>39437</v>
      </c>
      <c r="I23" s="141" t="s">
        <v>1161</v>
      </c>
      <c r="J23" s="305"/>
      <c r="K23" s="305"/>
      <c r="L23" s="305"/>
      <c r="M23" s="305"/>
      <c r="N23" s="305"/>
      <c r="O23" s="305"/>
      <c r="P23" s="305"/>
      <c r="Q23" s="305"/>
      <c r="R23" s="305"/>
      <c r="S23" s="305"/>
      <c r="T23" s="305"/>
      <c r="U23" s="305"/>
      <c r="V23" s="305"/>
    </row>
    <row r="24" spans="1:22" s="306" customFormat="1" ht="81" customHeight="1">
      <c r="A24" s="464"/>
      <c r="B24" s="513"/>
      <c r="C24" s="514"/>
      <c r="D24" s="151" t="s">
        <v>129</v>
      </c>
      <c r="E24" s="151" t="s">
        <v>1056</v>
      </c>
      <c r="F24" s="151" t="s">
        <v>602</v>
      </c>
      <c r="G24" s="254">
        <v>39099</v>
      </c>
      <c r="H24" s="254">
        <v>39437</v>
      </c>
      <c r="I24" s="141" t="s">
        <v>127</v>
      </c>
      <c r="J24" s="305"/>
      <c r="K24" s="305"/>
      <c r="L24" s="305"/>
      <c r="M24" s="305"/>
      <c r="N24" s="305"/>
      <c r="O24" s="305"/>
      <c r="P24" s="305"/>
      <c r="Q24" s="305"/>
      <c r="R24" s="305"/>
      <c r="S24" s="305"/>
      <c r="T24" s="305"/>
      <c r="U24" s="305"/>
      <c r="V24" s="305"/>
    </row>
    <row r="25" spans="1:9" ht="57.75">
      <c r="A25" s="207">
        <v>165</v>
      </c>
      <c r="B25" s="45" t="s">
        <v>355</v>
      </c>
      <c r="C25" s="319" t="s">
        <v>356</v>
      </c>
      <c r="D25" s="137" t="s">
        <v>357</v>
      </c>
      <c r="E25" s="169" t="s">
        <v>784</v>
      </c>
      <c r="F25" s="43" t="s">
        <v>308</v>
      </c>
      <c r="G25" s="311">
        <v>39326</v>
      </c>
      <c r="H25" s="175">
        <v>39386</v>
      </c>
      <c r="I25" s="169" t="s">
        <v>130</v>
      </c>
    </row>
    <row r="26" spans="1:9" ht="12.75">
      <c r="A26" s="313"/>
      <c r="B26" s="320"/>
      <c r="C26" s="306"/>
      <c r="D26" s="313"/>
      <c r="E26" s="306"/>
      <c r="F26" s="306"/>
      <c r="G26" s="14"/>
      <c r="H26" s="26"/>
      <c r="I26" s="306"/>
    </row>
    <row r="27" spans="1:9" ht="12.75">
      <c r="A27" s="313"/>
      <c r="B27" s="320"/>
      <c r="C27" s="306"/>
      <c r="D27" s="313"/>
      <c r="E27" s="306"/>
      <c r="F27" s="306"/>
      <c r="G27" s="14"/>
      <c r="H27" s="26"/>
      <c r="I27" s="306"/>
    </row>
    <row r="28" spans="1:9" ht="12.75">
      <c r="A28" s="313"/>
      <c r="B28" s="320"/>
      <c r="C28" s="306"/>
      <c r="D28" s="313"/>
      <c r="E28" s="306"/>
      <c r="F28" s="306"/>
      <c r="G28" s="14"/>
      <c r="H28" s="26"/>
      <c r="I28" s="306"/>
    </row>
    <row r="29" spans="1:9" ht="12.75">
      <c r="A29" s="313"/>
      <c r="B29" s="320"/>
      <c r="C29" s="306"/>
      <c r="D29" s="313"/>
      <c r="E29" s="306"/>
      <c r="F29" s="306"/>
      <c r="G29" s="14"/>
      <c r="H29" s="26"/>
      <c r="I29" s="306"/>
    </row>
    <row r="30" spans="1:9" ht="12.75">
      <c r="A30" s="313"/>
      <c r="B30" s="320"/>
      <c r="C30" s="306"/>
      <c r="D30" s="313"/>
      <c r="E30" s="306"/>
      <c r="F30" s="306"/>
      <c r="G30" s="14"/>
      <c r="H30" s="26"/>
      <c r="I30" s="306"/>
    </row>
    <row r="31" spans="1:9" ht="12.75">
      <c r="A31" s="313"/>
      <c r="B31" s="320"/>
      <c r="C31" s="306"/>
      <c r="D31" s="313"/>
      <c r="E31" s="306"/>
      <c r="F31" s="306"/>
      <c r="G31" s="14"/>
      <c r="H31" s="26"/>
      <c r="I31" s="306"/>
    </row>
    <row r="32" spans="1:9" ht="12.75">
      <c r="A32" s="313"/>
      <c r="B32" s="320"/>
      <c r="C32" s="306"/>
      <c r="D32" s="313"/>
      <c r="E32" s="306"/>
      <c r="F32" s="306"/>
      <c r="G32" s="14"/>
      <c r="H32" s="26"/>
      <c r="I32" s="306"/>
    </row>
    <row r="33" spans="1:9" ht="12.75">
      <c r="A33" s="313"/>
      <c r="B33" s="320"/>
      <c r="C33" s="306"/>
      <c r="D33" s="313"/>
      <c r="E33" s="306"/>
      <c r="F33" s="306"/>
      <c r="G33" s="14"/>
      <c r="H33" s="26"/>
      <c r="I33" s="306"/>
    </row>
    <row r="34" spans="1:9" ht="12.75">
      <c r="A34" s="313"/>
      <c r="B34" s="320"/>
      <c r="C34" s="306"/>
      <c r="D34" s="313"/>
      <c r="E34" s="306"/>
      <c r="F34" s="306"/>
      <c r="G34" s="14"/>
      <c r="H34" s="26"/>
      <c r="I34" s="306"/>
    </row>
    <row r="35" spans="1:9" ht="12.75">
      <c r="A35" s="313"/>
      <c r="B35" s="320"/>
      <c r="C35" s="306"/>
      <c r="D35" s="313"/>
      <c r="E35" s="306"/>
      <c r="F35" s="306"/>
      <c r="G35" s="14"/>
      <c r="H35" s="26"/>
      <c r="I35" s="306"/>
    </row>
    <row r="36" spans="1:9" ht="12.75">
      <c r="A36" s="313"/>
      <c r="B36" s="320"/>
      <c r="C36" s="306"/>
      <c r="D36" s="313"/>
      <c r="E36" s="306"/>
      <c r="F36" s="306"/>
      <c r="G36" s="14"/>
      <c r="H36" s="26"/>
      <c r="I36" s="306"/>
    </row>
    <row r="37" spans="1:9" ht="12.75">
      <c r="A37" s="313"/>
      <c r="B37" s="320"/>
      <c r="C37" s="306"/>
      <c r="D37" s="313"/>
      <c r="E37" s="306"/>
      <c r="F37" s="306"/>
      <c r="G37" s="14"/>
      <c r="H37" s="26"/>
      <c r="I37" s="306"/>
    </row>
    <row r="38" spans="1:9" ht="12.75">
      <c r="A38" s="313"/>
      <c r="B38" s="320"/>
      <c r="C38" s="306"/>
      <c r="D38" s="313"/>
      <c r="E38" s="306"/>
      <c r="F38" s="306"/>
      <c r="G38" s="14"/>
      <c r="H38" s="26"/>
      <c r="I38" s="306"/>
    </row>
    <row r="39" spans="1:9" ht="12.75">
      <c r="A39" s="313"/>
      <c r="B39" s="320"/>
      <c r="C39" s="306"/>
      <c r="D39" s="313"/>
      <c r="E39" s="306"/>
      <c r="F39" s="306"/>
      <c r="G39" s="14"/>
      <c r="H39" s="26"/>
      <c r="I39" s="306"/>
    </row>
    <row r="40" spans="1:9" ht="12.75">
      <c r="A40" s="313"/>
      <c r="B40" s="320"/>
      <c r="C40" s="306"/>
      <c r="D40" s="313"/>
      <c r="E40" s="306"/>
      <c r="F40" s="306"/>
      <c r="G40" s="14"/>
      <c r="H40" s="26"/>
      <c r="I40" s="306"/>
    </row>
    <row r="41" spans="1:9" ht="12.75">
      <c r="A41" s="313"/>
      <c r="B41" s="320"/>
      <c r="C41" s="306"/>
      <c r="D41" s="313"/>
      <c r="E41" s="306"/>
      <c r="F41" s="306"/>
      <c r="G41" s="14"/>
      <c r="H41" s="26"/>
      <c r="I41" s="306"/>
    </row>
    <row r="42" spans="1:9" ht="12.75">
      <c r="A42" s="313"/>
      <c r="B42" s="320"/>
      <c r="C42" s="306"/>
      <c r="D42" s="313"/>
      <c r="E42" s="306"/>
      <c r="F42" s="306"/>
      <c r="G42" s="14"/>
      <c r="H42" s="26"/>
      <c r="I42" s="306"/>
    </row>
    <row r="43" spans="1:9" ht="12.75">
      <c r="A43" s="313"/>
      <c r="B43" s="320"/>
      <c r="C43" s="306"/>
      <c r="D43" s="313"/>
      <c r="E43" s="306"/>
      <c r="F43" s="306"/>
      <c r="G43" s="14"/>
      <c r="H43" s="26"/>
      <c r="I43" s="306"/>
    </row>
    <row r="44" spans="1:9" ht="12.75">
      <c r="A44" s="313"/>
      <c r="B44" s="320"/>
      <c r="C44" s="306"/>
      <c r="D44" s="313"/>
      <c r="E44" s="306"/>
      <c r="F44" s="306"/>
      <c r="G44" s="14"/>
      <c r="H44" s="26"/>
      <c r="I44" s="306"/>
    </row>
    <row r="45" spans="1:9" ht="12.75">
      <c r="A45" s="313"/>
      <c r="B45" s="320"/>
      <c r="C45" s="306"/>
      <c r="D45" s="313"/>
      <c r="E45" s="306"/>
      <c r="F45" s="306"/>
      <c r="G45" s="14"/>
      <c r="H45" s="26"/>
      <c r="I45" s="306"/>
    </row>
    <row r="46" spans="1:9" ht="12.75">
      <c r="A46" s="313"/>
      <c r="B46" s="320"/>
      <c r="C46" s="306"/>
      <c r="D46" s="313"/>
      <c r="E46" s="306"/>
      <c r="F46" s="306"/>
      <c r="G46" s="14"/>
      <c r="H46" s="26"/>
      <c r="I46" s="306"/>
    </row>
    <row r="47" spans="1:9" ht="12.75">
      <c r="A47" s="313"/>
      <c r="B47" s="320"/>
      <c r="C47" s="306"/>
      <c r="D47" s="313"/>
      <c r="E47" s="306"/>
      <c r="F47" s="306"/>
      <c r="G47" s="14"/>
      <c r="H47" s="26"/>
      <c r="I47" s="306"/>
    </row>
    <row r="48" spans="1:9" ht="12.75">
      <c r="A48" s="313"/>
      <c r="B48" s="320"/>
      <c r="C48" s="306"/>
      <c r="D48" s="313"/>
      <c r="E48" s="306"/>
      <c r="F48" s="306"/>
      <c r="G48" s="14"/>
      <c r="H48" s="26"/>
      <c r="I48" s="306"/>
    </row>
    <row r="49" spans="1:9" ht="12.75">
      <c r="A49" s="313"/>
      <c r="B49" s="320"/>
      <c r="C49" s="306"/>
      <c r="D49" s="313"/>
      <c r="E49" s="306"/>
      <c r="F49" s="306"/>
      <c r="G49" s="14"/>
      <c r="H49" s="26"/>
      <c r="I49" s="306"/>
    </row>
    <row r="50" spans="1:9" ht="12.75">
      <c r="A50" s="313"/>
      <c r="B50" s="320"/>
      <c r="C50" s="306"/>
      <c r="D50" s="313"/>
      <c r="E50" s="306"/>
      <c r="F50" s="306"/>
      <c r="G50" s="14"/>
      <c r="H50" s="26"/>
      <c r="I50" s="306"/>
    </row>
    <row r="51" spans="1:9" ht="12.75">
      <c r="A51" s="313"/>
      <c r="B51" s="320"/>
      <c r="C51" s="306"/>
      <c r="D51" s="313"/>
      <c r="E51" s="306"/>
      <c r="F51" s="306"/>
      <c r="G51" s="14"/>
      <c r="H51" s="26"/>
      <c r="I51" s="306"/>
    </row>
    <row r="52" spans="1:9" ht="12.75">
      <c r="A52" s="313"/>
      <c r="B52" s="320"/>
      <c r="C52" s="306"/>
      <c r="D52" s="313"/>
      <c r="E52" s="306"/>
      <c r="F52" s="306"/>
      <c r="G52" s="14"/>
      <c r="H52" s="26"/>
      <c r="I52" s="306"/>
    </row>
    <row r="53" spans="1:9" ht="12.75">
      <c r="A53" s="313"/>
      <c r="B53" s="320"/>
      <c r="C53" s="306"/>
      <c r="D53" s="313"/>
      <c r="E53" s="306"/>
      <c r="F53" s="306"/>
      <c r="G53" s="14"/>
      <c r="H53" s="26"/>
      <c r="I53" s="306"/>
    </row>
    <row r="54" spans="1:9" ht="12.75">
      <c r="A54" s="313"/>
      <c r="B54" s="320"/>
      <c r="C54" s="306"/>
      <c r="D54" s="313"/>
      <c r="E54" s="306"/>
      <c r="F54" s="306"/>
      <c r="G54" s="14"/>
      <c r="H54" s="26"/>
      <c r="I54" s="306"/>
    </row>
    <row r="55" spans="1:9" ht="12.75">
      <c r="A55" s="313"/>
      <c r="B55" s="320"/>
      <c r="C55" s="306"/>
      <c r="D55" s="313"/>
      <c r="E55" s="306"/>
      <c r="F55" s="306"/>
      <c r="G55" s="14"/>
      <c r="H55" s="26"/>
      <c r="I55" s="306"/>
    </row>
    <row r="56" spans="1:9" ht="12.75">
      <c r="A56" s="313"/>
      <c r="B56" s="320"/>
      <c r="C56" s="306"/>
      <c r="D56" s="313"/>
      <c r="E56" s="306"/>
      <c r="F56" s="306"/>
      <c r="G56" s="14"/>
      <c r="H56" s="26"/>
      <c r="I56" s="306"/>
    </row>
    <row r="57" spans="1:9" ht="12.75">
      <c r="A57" s="313"/>
      <c r="B57" s="320"/>
      <c r="C57" s="306"/>
      <c r="D57" s="313"/>
      <c r="E57" s="306"/>
      <c r="F57" s="306"/>
      <c r="G57" s="14"/>
      <c r="H57" s="26"/>
      <c r="I57" s="306"/>
    </row>
    <row r="58" spans="1:9" ht="12.75">
      <c r="A58" s="313"/>
      <c r="B58" s="320"/>
      <c r="C58" s="306"/>
      <c r="D58" s="313"/>
      <c r="E58" s="306"/>
      <c r="F58" s="306"/>
      <c r="G58" s="14"/>
      <c r="H58" s="26"/>
      <c r="I58" s="306"/>
    </row>
    <row r="59" spans="1:9" ht="12.75">
      <c r="A59" s="313"/>
      <c r="B59" s="320"/>
      <c r="C59" s="306"/>
      <c r="D59" s="313"/>
      <c r="E59" s="306"/>
      <c r="F59" s="306"/>
      <c r="G59" s="14"/>
      <c r="H59" s="26"/>
      <c r="I59" s="306"/>
    </row>
    <row r="60" spans="1:8" ht="12.75">
      <c r="A60" s="313"/>
      <c r="B60" s="320"/>
      <c r="C60" s="306"/>
      <c r="D60" s="313"/>
      <c r="E60" s="306"/>
      <c r="F60" s="306"/>
      <c r="G60" s="14"/>
      <c r="H60" s="26"/>
    </row>
    <row r="61" spans="1:8" ht="12.75">
      <c r="A61" s="313"/>
      <c r="B61" s="320"/>
      <c r="C61" s="306"/>
      <c r="D61" s="313"/>
      <c r="E61" s="306"/>
      <c r="F61" s="306"/>
      <c r="G61" s="14"/>
      <c r="H61" s="26"/>
    </row>
    <row r="62" spans="1:3" ht="12.75">
      <c r="A62" s="313"/>
      <c r="B62" s="320"/>
      <c r="C62" s="306"/>
    </row>
    <row r="63" spans="1:3" ht="12.75">
      <c r="A63" s="313"/>
      <c r="B63" s="320"/>
      <c r="C63" s="306"/>
    </row>
    <row r="64" spans="1:3" ht="12.75">
      <c r="A64" s="313"/>
      <c r="B64" s="320"/>
      <c r="C64" s="306"/>
    </row>
    <row r="65" spans="1:3" ht="12.75">
      <c r="A65" s="313"/>
      <c r="B65" s="320"/>
      <c r="C65" s="306"/>
    </row>
  </sheetData>
  <sheetProtection/>
  <mergeCells count="23">
    <mergeCell ref="A17:H17"/>
    <mergeCell ref="A19:A24"/>
    <mergeCell ref="B19:B24"/>
    <mergeCell ref="C19:C24"/>
    <mergeCell ref="F15:F16"/>
    <mergeCell ref="G15:H15"/>
    <mergeCell ref="I15:I16"/>
    <mergeCell ref="J15:U16"/>
    <mergeCell ref="A15:A16"/>
    <mergeCell ref="B15:B16"/>
    <mergeCell ref="C15:D15"/>
    <mergeCell ref="E15:E16"/>
    <mergeCell ref="A11:C11"/>
    <mergeCell ref="D11:F11"/>
    <mergeCell ref="A13:C13"/>
    <mergeCell ref="C6:D6"/>
    <mergeCell ref="E6:F6"/>
    <mergeCell ref="G6:H6"/>
    <mergeCell ref="A8:I8"/>
    <mergeCell ref="A1:I1"/>
    <mergeCell ref="A2:I2"/>
    <mergeCell ref="A3:I3"/>
    <mergeCell ref="A4:I4"/>
  </mergeCells>
  <printOptions/>
  <pageMargins left="0.7086614173228347" right="0.7086614173228347" top="0.41" bottom="0.32" header="0.31496062992125984" footer="0.31496062992125984"/>
  <pageSetup horizontalDpi="600" verticalDpi="600" orientation="landscape" scale="75" r:id="rId3"/>
  <legacyDrawing r:id="rId2"/>
</worksheet>
</file>

<file path=xl/worksheets/sheet16.xml><?xml version="1.0" encoding="utf-8"?>
<worksheet xmlns="http://schemas.openxmlformats.org/spreadsheetml/2006/main" xmlns:r="http://schemas.openxmlformats.org/officeDocument/2006/relationships">
  <dimension ref="A1:V53"/>
  <sheetViews>
    <sheetView view="pageBreakPreview" zoomScale="60" zoomScaleNormal="75" zoomScalePageLayoutView="0" workbookViewId="0" topLeftCell="A1">
      <selection activeCell="A1" sqref="A1:I1"/>
    </sheetView>
  </sheetViews>
  <sheetFormatPr defaultColWidth="11.421875" defaultRowHeight="12.75"/>
  <cols>
    <col min="1" max="1" width="4.00390625" style="125" customWidth="1"/>
    <col min="2" max="2" width="14.8515625" style="0" customWidth="1"/>
    <col min="3" max="3" width="26.28125" style="0" customWidth="1"/>
    <col min="4" max="4" width="30.28125" style="125" customWidth="1"/>
    <col min="5" max="5" width="16.57421875" style="0" customWidth="1"/>
    <col min="6" max="6" width="21.140625" style="0" customWidth="1"/>
    <col min="7" max="7" width="11.57421875" style="72" bestFit="1" customWidth="1"/>
    <col min="8" max="8" width="13.7109375" style="126" customWidth="1"/>
    <col min="9" max="9" width="27.57421875" style="0" customWidth="1"/>
    <col min="10" max="21" width="3.7109375" style="124" customWidth="1"/>
    <col min="22" max="22" width="11.421875" style="124" customWidth="1"/>
  </cols>
  <sheetData>
    <row r="1" spans="1:9" ht="12.75">
      <c r="A1" s="624" t="s">
        <v>1082</v>
      </c>
      <c r="B1" s="624"/>
      <c r="C1" s="624"/>
      <c r="D1" s="624"/>
      <c r="E1" s="624"/>
      <c r="F1" s="624"/>
      <c r="G1" s="624"/>
      <c r="H1" s="624"/>
      <c r="I1" s="624"/>
    </row>
    <row r="2" spans="1:9" ht="10.5" customHeight="1">
      <c r="A2" s="624" t="s">
        <v>1092</v>
      </c>
      <c r="B2" s="624"/>
      <c r="C2" s="624"/>
      <c r="D2" s="624"/>
      <c r="E2" s="624"/>
      <c r="F2" s="624"/>
      <c r="G2" s="624"/>
      <c r="H2" s="624"/>
      <c r="I2" s="624"/>
    </row>
    <row r="3" spans="1:9" ht="10.5" customHeight="1">
      <c r="A3" s="624" t="s">
        <v>1083</v>
      </c>
      <c r="B3" s="624"/>
      <c r="C3" s="624"/>
      <c r="D3" s="624"/>
      <c r="E3" s="624"/>
      <c r="F3" s="624"/>
      <c r="G3" s="624"/>
      <c r="H3" s="624"/>
      <c r="I3" s="624"/>
    </row>
    <row r="4" spans="1:9" ht="12" customHeight="1">
      <c r="A4" s="624" t="s">
        <v>1084</v>
      </c>
      <c r="B4" s="624"/>
      <c r="C4" s="624"/>
      <c r="D4" s="624"/>
      <c r="E4" s="624"/>
      <c r="F4" s="624"/>
      <c r="G4" s="624"/>
      <c r="H4" s="624"/>
      <c r="I4" s="624"/>
    </row>
    <row r="5" ht="8.25" customHeight="1">
      <c r="A5" s="123"/>
    </row>
    <row r="6" spans="3:8" ht="12" customHeight="1">
      <c r="C6" s="639" t="s">
        <v>1096</v>
      </c>
      <c r="D6" s="640"/>
      <c r="E6" s="635" t="s">
        <v>1095</v>
      </c>
      <c r="F6" s="640"/>
      <c r="G6" s="635" t="s">
        <v>92</v>
      </c>
      <c r="H6" s="636"/>
    </row>
    <row r="7" ht="6" customHeight="1"/>
    <row r="8" spans="1:9" ht="15.75">
      <c r="A8" s="637" t="s">
        <v>600</v>
      </c>
      <c r="B8" s="637"/>
      <c r="C8" s="637"/>
      <c r="D8" s="637"/>
      <c r="E8" s="637"/>
      <c r="F8" s="637"/>
      <c r="G8" s="637"/>
      <c r="H8" s="637"/>
      <c r="I8" s="637"/>
    </row>
    <row r="9" ht="7.5" customHeight="1"/>
    <row r="10" spans="1:6" ht="12.75">
      <c r="A10" s="638" t="s">
        <v>1103</v>
      </c>
      <c r="B10" s="626"/>
      <c r="C10" s="626"/>
      <c r="D10" s="626" t="s">
        <v>1104</v>
      </c>
      <c r="E10" s="626"/>
      <c r="F10" s="626"/>
    </row>
    <row r="11" spans="1:8" ht="14.25" customHeight="1">
      <c r="A11" s="127" t="s">
        <v>1105</v>
      </c>
      <c r="B11" s="127"/>
      <c r="C11" s="128"/>
      <c r="D11" s="129" t="s">
        <v>304</v>
      </c>
      <c r="E11" s="128"/>
      <c r="F11" s="128"/>
      <c r="G11" s="128"/>
      <c r="H11" s="128"/>
    </row>
    <row r="12" spans="1:5" ht="14.25" customHeight="1">
      <c r="A12" s="626" t="s">
        <v>457</v>
      </c>
      <c r="B12" s="626"/>
      <c r="C12" s="626"/>
      <c r="D12" s="149" t="s">
        <v>589</v>
      </c>
      <c r="E12" s="130"/>
    </row>
    <row r="13" ht="9" customHeight="1"/>
    <row r="14" spans="1:22" s="133" customFormat="1" ht="11.25">
      <c r="A14" s="625" t="s">
        <v>1085</v>
      </c>
      <c r="B14" s="625" t="s">
        <v>754</v>
      </c>
      <c r="C14" s="625" t="s">
        <v>1087</v>
      </c>
      <c r="D14" s="625"/>
      <c r="E14" s="625" t="s">
        <v>1090</v>
      </c>
      <c r="F14" s="625" t="s">
        <v>1093</v>
      </c>
      <c r="G14" s="625" t="s">
        <v>1091</v>
      </c>
      <c r="H14" s="625"/>
      <c r="I14" s="625" t="s">
        <v>1040</v>
      </c>
      <c r="J14" s="634"/>
      <c r="K14" s="634"/>
      <c r="L14" s="634"/>
      <c r="M14" s="634"/>
      <c r="N14" s="634"/>
      <c r="O14" s="634"/>
      <c r="P14" s="634"/>
      <c r="Q14" s="634"/>
      <c r="R14" s="634"/>
      <c r="S14" s="634"/>
      <c r="T14" s="634"/>
      <c r="U14" s="634"/>
      <c r="V14" s="132"/>
    </row>
    <row r="15" spans="1:22" s="133" customFormat="1" ht="22.5">
      <c r="A15" s="625"/>
      <c r="B15" s="625"/>
      <c r="C15" s="131" t="s">
        <v>755</v>
      </c>
      <c r="D15" s="131" t="s">
        <v>1088</v>
      </c>
      <c r="E15" s="625"/>
      <c r="F15" s="625"/>
      <c r="G15" s="131" t="s">
        <v>1106</v>
      </c>
      <c r="H15" s="131" t="s">
        <v>590</v>
      </c>
      <c r="I15" s="625"/>
      <c r="J15" s="634"/>
      <c r="K15" s="634"/>
      <c r="L15" s="634"/>
      <c r="M15" s="634"/>
      <c r="N15" s="634"/>
      <c r="O15" s="634"/>
      <c r="P15" s="634"/>
      <c r="Q15" s="634"/>
      <c r="R15" s="634"/>
      <c r="S15" s="634"/>
      <c r="T15" s="634"/>
      <c r="U15" s="634"/>
      <c r="V15" s="132"/>
    </row>
    <row r="16" spans="1:9" ht="12.75">
      <c r="A16" s="627" t="s">
        <v>494</v>
      </c>
      <c r="B16" s="627"/>
      <c r="C16" s="627"/>
      <c r="D16" s="627"/>
      <c r="E16" s="627"/>
      <c r="F16" s="627"/>
      <c r="G16" s="627"/>
      <c r="H16" s="627"/>
      <c r="I16" s="177"/>
    </row>
    <row r="17" spans="1:9" ht="51" customHeight="1">
      <c r="A17" s="145">
        <v>166</v>
      </c>
      <c r="B17" s="61" t="s">
        <v>495</v>
      </c>
      <c r="C17" s="152" t="s">
        <v>496</v>
      </c>
      <c r="D17" s="150" t="s">
        <v>309</v>
      </c>
      <c r="E17" s="134" t="s">
        <v>307</v>
      </c>
      <c r="F17" s="62" t="s">
        <v>308</v>
      </c>
      <c r="G17" s="138">
        <v>39128</v>
      </c>
      <c r="H17" s="138">
        <v>39141</v>
      </c>
      <c r="I17" s="178" t="s">
        <v>1114</v>
      </c>
    </row>
    <row r="18" spans="1:9" ht="48">
      <c r="A18" s="145">
        <f>A17+1</f>
        <v>167</v>
      </c>
      <c r="B18" s="61" t="s">
        <v>495</v>
      </c>
      <c r="C18" s="152" t="s">
        <v>497</v>
      </c>
      <c r="D18" s="150" t="s">
        <v>498</v>
      </c>
      <c r="E18" s="134" t="s">
        <v>784</v>
      </c>
      <c r="F18" s="62" t="s">
        <v>308</v>
      </c>
      <c r="G18" s="148">
        <v>39234</v>
      </c>
      <c r="H18" s="153">
        <v>39437</v>
      </c>
      <c r="I18" s="179"/>
    </row>
    <row r="19" spans="1:9" ht="71.25" customHeight="1">
      <c r="A19" s="145">
        <f>A18+1</f>
        <v>168</v>
      </c>
      <c r="B19" s="61" t="s">
        <v>495</v>
      </c>
      <c r="C19" s="152" t="s">
        <v>499</v>
      </c>
      <c r="D19" s="150" t="s">
        <v>500</v>
      </c>
      <c r="E19" s="134" t="s">
        <v>501</v>
      </c>
      <c r="F19" s="62" t="s">
        <v>308</v>
      </c>
      <c r="G19" s="138">
        <v>39099</v>
      </c>
      <c r="H19" s="153">
        <v>39437</v>
      </c>
      <c r="I19" s="178" t="s">
        <v>911</v>
      </c>
    </row>
    <row r="20" spans="1:9" ht="72">
      <c r="A20" s="145">
        <f aca="true" t="shared" si="0" ref="A20:A25">A19+1</f>
        <v>169</v>
      </c>
      <c r="B20" s="61" t="s">
        <v>495</v>
      </c>
      <c r="C20" s="152" t="s">
        <v>502</v>
      </c>
      <c r="D20" s="150" t="s">
        <v>503</v>
      </c>
      <c r="E20" s="134" t="s">
        <v>784</v>
      </c>
      <c r="F20" s="62" t="s">
        <v>308</v>
      </c>
      <c r="G20" s="138">
        <v>39099</v>
      </c>
      <c r="H20" s="153">
        <v>39437</v>
      </c>
      <c r="I20" s="178" t="s">
        <v>911</v>
      </c>
    </row>
    <row r="21" spans="1:9" ht="60">
      <c r="A21" s="145">
        <f t="shared" si="0"/>
        <v>170</v>
      </c>
      <c r="B21" s="61" t="s">
        <v>495</v>
      </c>
      <c r="C21" s="152" t="s">
        <v>504</v>
      </c>
      <c r="D21" s="150" t="s">
        <v>505</v>
      </c>
      <c r="E21" s="134" t="s">
        <v>784</v>
      </c>
      <c r="F21" s="62" t="s">
        <v>308</v>
      </c>
      <c r="G21" s="138">
        <v>39099</v>
      </c>
      <c r="H21" s="153">
        <v>39437</v>
      </c>
      <c r="I21" s="134" t="s">
        <v>133</v>
      </c>
    </row>
    <row r="22" spans="1:9" ht="60">
      <c r="A22" s="146">
        <f>A21+1</f>
        <v>171</v>
      </c>
      <c r="B22" s="122" t="s">
        <v>495</v>
      </c>
      <c r="C22" s="180" t="s">
        <v>506</v>
      </c>
      <c r="D22" s="150" t="s">
        <v>507</v>
      </c>
      <c r="E22" s="134" t="s">
        <v>784</v>
      </c>
      <c r="F22" s="62" t="s">
        <v>308</v>
      </c>
      <c r="G22" s="138">
        <v>39130</v>
      </c>
      <c r="H22" s="153">
        <v>39437</v>
      </c>
      <c r="I22" s="134" t="s">
        <v>134</v>
      </c>
    </row>
    <row r="23" spans="1:9" ht="72">
      <c r="A23" s="145">
        <v>172</v>
      </c>
      <c r="B23" s="61" t="s">
        <v>495</v>
      </c>
      <c r="C23" s="152" t="s">
        <v>508</v>
      </c>
      <c r="D23" s="150" t="s">
        <v>509</v>
      </c>
      <c r="E23" s="134" t="s">
        <v>784</v>
      </c>
      <c r="F23" s="62" t="s">
        <v>308</v>
      </c>
      <c r="G23" s="138">
        <v>39130</v>
      </c>
      <c r="H23" s="153">
        <v>39263</v>
      </c>
      <c r="I23" s="134" t="s">
        <v>318</v>
      </c>
    </row>
    <row r="24" spans="1:9" ht="84">
      <c r="A24" s="145">
        <v>173</v>
      </c>
      <c r="B24" s="61" t="s">
        <v>495</v>
      </c>
      <c r="C24" s="152" t="s">
        <v>510</v>
      </c>
      <c r="D24" s="150" t="s">
        <v>511</v>
      </c>
      <c r="E24" s="134" t="s">
        <v>784</v>
      </c>
      <c r="F24" s="62" t="s">
        <v>308</v>
      </c>
      <c r="G24" s="138">
        <v>39099</v>
      </c>
      <c r="H24" s="153">
        <v>39437</v>
      </c>
      <c r="I24" s="134" t="s">
        <v>512</v>
      </c>
    </row>
    <row r="25" spans="1:9" ht="60">
      <c r="A25" s="145">
        <f t="shared" si="0"/>
        <v>174</v>
      </c>
      <c r="B25" s="61" t="s">
        <v>495</v>
      </c>
      <c r="C25" s="152" t="s">
        <v>513</v>
      </c>
      <c r="D25" s="150" t="s">
        <v>514</v>
      </c>
      <c r="E25" s="178" t="s">
        <v>784</v>
      </c>
      <c r="F25" s="63" t="s">
        <v>308</v>
      </c>
      <c r="G25" s="138">
        <v>39099</v>
      </c>
      <c r="H25" s="153">
        <v>39447</v>
      </c>
      <c r="I25" s="134" t="s">
        <v>515</v>
      </c>
    </row>
    <row r="26" spans="1:9" ht="84">
      <c r="A26" s="628">
        <v>175</v>
      </c>
      <c r="B26" s="630" t="s">
        <v>495</v>
      </c>
      <c r="C26" s="632" t="s">
        <v>516</v>
      </c>
      <c r="D26" s="150" t="s">
        <v>135</v>
      </c>
      <c r="E26" s="134" t="s">
        <v>784</v>
      </c>
      <c r="F26" s="62" t="s">
        <v>308</v>
      </c>
      <c r="G26" s="138">
        <v>39099</v>
      </c>
      <c r="H26" s="153">
        <v>39447</v>
      </c>
      <c r="I26" s="134" t="s">
        <v>136</v>
      </c>
    </row>
    <row r="27" spans="1:9" ht="60">
      <c r="A27" s="629"/>
      <c r="B27" s="631"/>
      <c r="C27" s="633"/>
      <c r="D27" s="150" t="s">
        <v>137</v>
      </c>
      <c r="E27" s="134" t="s">
        <v>784</v>
      </c>
      <c r="F27" s="62" t="s">
        <v>308</v>
      </c>
      <c r="G27" s="138">
        <v>39099</v>
      </c>
      <c r="H27" s="153">
        <v>39447</v>
      </c>
      <c r="I27" s="134" t="s">
        <v>138</v>
      </c>
    </row>
    <row r="28" spans="1:9" ht="84.75" customHeight="1">
      <c r="A28" s="145">
        <v>176</v>
      </c>
      <c r="B28" s="61" t="s">
        <v>495</v>
      </c>
      <c r="C28" s="134" t="s">
        <v>517</v>
      </c>
      <c r="D28" s="150" t="s">
        <v>131</v>
      </c>
      <c r="E28" s="134" t="s">
        <v>784</v>
      </c>
      <c r="F28" s="62" t="s">
        <v>308</v>
      </c>
      <c r="G28" s="138">
        <v>39099</v>
      </c>
      <c r="H28" s="153">
        <v>39447</v>
      </c>
      <c r="I28" s="134" t="s">
        <v>132</v>
      </c>
    </row>
    <row r="29" spans="1:9" ht="78" customHeight="1">
      <c r="A29" s="10">
        <v>177</v>
      </c>
      <c r="B29" s="61" t="s">
        <v>495</v>
      </c>
      <c r="C29" s="140" t="s">
        <v>518</v>
      </c>
      <c r="D29" s="139" t="s">
        <v>519</v>
      </c>
      <c r="E29" s="134" t="s">
        <v>784</v>
      </c>
      <c r="F29" s="62" t="s">
        <v>308</v>
      </c>
      <c r="G29" s="138">
        <v>39250</v>
      </c>
      <c r="H29" s="153">
        <v>39447</v>
      </c>
      <c r="I29" s="140" t="s">
        <v>520</v>
      </c>
    </row>
    <row r="30" spans="1:9" ht="12.75">
      <c r="A30" s="136"/>
      <c r="B30" s="133"/>
      <c r="C30" s="133"/>
      <c r="D30" s="136"/>
      <c r="E30" s="133"/>
      <c r="F30" s="133"/>
      <c r="G30" s="7"/>
      <c r="H30" s="8"/>
      <c r="I30" s="133"/>
    </row>
    <row r="31" spans="1:9" ht="12.75">
      <c r="A31" s="136"/>
      <c r="B31" s="133"/>
      <c r="C31" s="133"/>
      <c r="D31" s="136"/>
      <c r="E31" s="133"/>
      <c r="F31" s="133"/>
      <c r="G31" s="7"/>
      <c r="H31" s="8"/>
      <c r="I31" s="133"/>
    </row>
    <row r="32" spans="1:9" ht="12.75">
      <c r="A32" s="136"/>
      <c r="B32" s="133"/>
      <c r="C32" s="133"/>
      <c r="D32" s="136"/>
      <c r="E32" s="133"/>
      <c r="F32" s="133"/>
      <c r="G32" s="7"/>
      <c r="H32" s="8"/>
      <c r="I32" s="133"/>
    </row>
    <row r="33" spans="1:9" ht="12.75">
      <c r="A33" s="136"/>
      <c r="B33" s="133"/>
      <c r="C33" s="133"/>
      <c r="D33" s="136"/>
      <c r="E33" s="133"/>
      <c r="F33" s="133"/>
      <c r="G33" s="7"/>
      <c r="H33" s="8"/>
      <c r="I33" s="133"/>
    </row>
    <row r="34" spans="1:9" ht="12.75">
      <c r="A34" s="136"/>
      <c r="B34" s="133"/>
      <c r="C34" s="133"/>
      <c r="D34" s="136"/>
      <c r="E34" s="133"/>
      <c r="F34" s="133"/>
      <c r="G34" s="7"/>
      <c r="H34" s="8"/>
      <c r="I34" s="133"/>
    </row>
    <row r="35" spans="1:9" ht="12.75">
      <c r="A35" s="136"/>
      <c r="B35" s="133"/>
      <c r="C35" s="133"/>
      <c r="D35" s="136"/>
      <c r="E35" s="133"/>
      <c r="F35" s="133"/>
      <c r="G35" s="7"/>
      <c r="H35" s="8"/>
      <c r="I35" s="133"/>
    </row>
    <row r="36" spans="1:9" ht="12.75">
      <c r="A36" s="136"/>
      <c r="B36" s="133"/>
      <c r="C36" s="133"/>
      <c r="D36" s="136"/>
      <c r="E36" s="133"/>
      <c r="F36" s="133"/>
      <c r="G36" s="7"/>
      <c r="H36" s="8"/>
      <c r="I36" s="133"/>
    </row>
    <row r="37" spans="1:9" ht="12.75">
      <c r="A37" s="136"/>
      <c r="B37" s="133"/>
      <c r="C37" s="133"/>
      <c r="D37" s="136"/>
      <c r="E37" s="133"/>
      <c r="F37" s="133"/>
      <c r="G37" s="7"/>
      <c r="H37" s="8"/>
      <c r="I37" s="133"/>
    </row>
    <row r="38" spans="1:9" ht="12.75">
      <c r="A38" s="136"/>
      <c r="B38" s="133"/>
      <c r="C38" s="133"/>
      <c r="D38" s="136"/>
      <c r="E38" s="133"/>
      <c r="F38" s="133"/>
      <c r="G38" s="7"/>
      <c r="H38" s="8"/>
      <c r="I38" s="133"/>
    </row>
    <row r="39" spans="1:9" ht="12.75">
      <c r="A39" s="136"/>
      <c r="B39" s="133"/>
      <c r="C39" s="133"/>
      <c r="D39" s="136"/>
      <c r="E39" s="133"/>
      <c r="F39" s="133"/>
      <c r="G39" s="7"/>
      <c r="H39" s="8"/>
      <c r="I39" s="133"/>
    </row>
    <row r="40" spans="1:9" ht="12.75">
      <c r="A40" s="136"/>
      <c r="B40" s="133"/>
      <c r="C40" s="133"/>
      <c r="D40" s="136"/>
      <c r="E40" s="133"/>
      <c r="F40" s="133"/>
      <c r="G40" s="7"/>
      <c r="H40" s="8"/>
      <c r="I40" s="133"/>
    </row>
    <row r="41" spans="1:9" ht="12.75">
      <c r="A41" s="136"/>
      <c r="B41" s="133"/>
      <c r="C41" s="133"/>
      <c r="D41" s="136"/>
      <c r="E41" s="133"/>
      <c r="F41" s="133"/>
      <c r="G41" s="7"/>
      <c r="H41" s="8"/>
      <c r="I41" s="133"/>
    </row>
    <row r="42" spans="1:9" ht="12.75">
      <c r="A42" s="136"/>
      <c r="B42" s="133"/>
      <c r="C42" s="133"/>
      <c r="D42" s="136"/>
      <c r="E42" s="133"/>
      <c r="F42" s="133"/>
      <c r="G42" s="7"/>
      <c r="H42" s="8"/>
      <c r="I42" s="133"/>
    </row>
    <row r="43" spans="1:9" ht="12.75">
      <c r="A43" s="136"/>
      <c r="B43" s="133"/>
      <c r="C43" s="133"/>
      <c r="D43" s="136"/>
      <c r="E43" s="133"/>
      <c r="F43" s="133"/>
      <c r="G43" s="7"/>
      <c r="H43" s="8"/>
      <c r="I43" s="133"/>
    </row>
    <row r="44" spans="1:9" ht="12.75">
      <c r="A44" s="136"/>
      <c r="B44" s="133"/>
      <c r="C44" s="133"/>
      <c r="D44" s="136"/>
      <c r="E44" s="133"/>
      <c r="F44" s="133"/>
      <c r="G44" s="7"/>
      <c r="H44" s="8"/>
      <c r="I44" s="133"/>
    </row>
    <row r="45" spans="1:9" ht="12.75">
      <c r="A45" s="136"/>
      <c r="B45" s="133"/>
      <c r="C45" s="133"/>
      <c r="D45" s="136"/>
      <c r="E45" s="133"/>
      <c r="F45" s="133"/>
      <c r="G45" s="7"/>
      <c r="H45" s="8"/>
      <c r="I45" s="133"/>
    </row>
    <row r="46" spans="1:9" ht="12.75">
      <c r="A46" s="136"/>
      <c r="B46" s="133"/>
      <c r="C46" s="133"/>
      <c r="D46" s="136"/>
      <c r="E46" s="133"/>
      <c r="F46" s="133"/>
      <c r="G46" s="7"/>
      <c r="H46" s="8"/>
      <c r="I46" s="133"/>
    </row>
    <row r="47" spans="1:9" ht="12.75">
      <c r="A47" s="136"/>
      <c r="B47" s="133"/>
      <c r="C47" s="133"/>
      <c r="D47" s="136"/>
      <c r="E47" s="133"/>
      <c r="F47" s="133"/>
      <c r="G47" s="7"/>
      <c r="H47" s="8"/>
      <c r="I47" s="133"/>
    </row>
    <row r="48" spans="1:8" ht="12.75">
      <c r="A48" s="136"/>
      <c r="B48" s="133"/>
      <c r="C48" s="133"/>
      <c r="D48" s="136"/>
      <c r="E48" s="133"/>
      <c r="F48" s="133"/>
      <c r="G48" s="7"/>
      <c r="H48" s="8"/>
    </row>
    <row r="49" spans="1:8" ht="12.75">
      <c r="A49" s="136"/>
      <c r="B49" s="133"/>
      <c r="C49" s="133"/>
      <c r="D49" s="136"/>
      <c r="E49" s="133"/>
      <c r="F49" s="133"/>
      <c r="G49" s="7"/>
      <c r="H49" s="8"/>
    </row>
    <row r="50" spans="1:3" ht="12.75">
      <c r="A50" s="136"/>
      <c r="B50" s="133"/>
      <c r="C50" s="133"/>
    </row>
    <row r="51" spans="1:3" ht="12.75">
      <c r="A51" s="136"/>
      <c r="B51" s="133"/>
      <c r="C51" s="133"/>
    </row>
    <row r="52" spans="1:3" ht="12.75">
      <c r="A52" s="136"/>
      <c r="B52" s="133"/>
      <c r="C52" s="133"/>
    </row>
    <row r="53" spans="1:3" ht="12.75">
      <c r="A53" s="136"/>
      <c r="B53" s="133"/>
      <c r="C53" s="133"/>
    </row>
  </sheetData>
  <sheetProtection/>
  <mergeCells count="23">
    <mergeCell ref="G14:H14"/>
    <mergeCell ref="I14:I15"/>
    <mergeCell ref="J14:U15"/>
    <mergeCell ref="G6:H6"/>
    <mergeCell ref="A8:I8"/>
    <mergeCell ref="A10:C10"/>
    <mergeCell ref="D10:F10"/>
    <mergeCell ref="C6:D6"/>
    <mergeCell ref="E6:F6"/>
    <mergeCell ref="C14:D14"/>
    <mergeCell ref="A16:H16"/>
    <mergeCell ref="A26:A27"/>
    <mergeCell ref="B26:B27"/>
    <mergeCell ref="C26:C27"/>
    <mergeCell ref="E14:E15"/>
    <mergeCell ref="F14:F15"/>
    <mergeCell ref="A12:C12"/>
    <mergeCell ref="A14:A15"/>
    <mergeCell ref="B14:B15"/>
    <mergeCell ref="A1:I1"/>
    <mergeCell ref="A2:I2"/>
    <mergeCell ref="A3:I3"/>
    <mergeCell ref="A4:I4"/>
  </mergeCells>
  <printOptions/>
  <pageMargins left="0.7" right="0.7" top="0.75" bottom="0.75" header="0.3" footer="0.3"/>
  <pageSetup horizontalDpi="600" verticalDpi="600" orientation="landscape" scale="75" r:id="rId3"/>
  <legacyDrawing r:id="rId2"/>
</worksheet>
</file>

<file path=xl/worksheets/sheet17.xml><?xml version="1.0" encoding="utf-8"?>
<worksheet xmlns="http://schemas.openxmlformats.org/spreadsheetml/2006/main" xmlns:r="http://schemas.openxmlformats.org/officeDocument/2006/relationships">
  <dimension ref="A1:J48"/>
  <sheetViews>
    <sheetView view="pageBreakPreview" zoomScale="75" zoomScaleNormal="75" zoomScaleSheetLayoutView="75" zoomScalePageLayoutView="0" workbookViewId="0" topLeftCell="A1">
      <selection activeCell="A1" sqref="A1:I1"/>
    </sheetView>
  </sheetViews>
  <sheetFormatPr defaultColWidth="11.421875" defaultRowHeight="12.75"/>
  <cols>
    <col min="1" max="1" width="4.140625" style="161" customWidth="1"/>
    <col min="2" max="2" width="10.7109375" style="156" customWidth="1"/>
    <col min="3" max="3" width="28.28125" style="157" customWidth="1"/>
    <col min="4" max="4" width="32.57421875" style="158" customWidth="1"/>
    <col min="5" max="5" width="12.8515625" style="155" customWidth="1"/>
    <col min="6" max="6" width="19.421875" style="159" customWidth="1"/>
    <col min="7" max="7" width="11.140625" style="160" customWidth="1"/>
    <col min="8" max="8" width="11.57421875" style="160" customWidth="1"/>
    <col min="9" max="9" width="29.7109375" style="155" customWidth="1"/>
    <col min="10" max="16384" width="11.421875" style="155" customWidth="1"/>
  </cols>
  <sheetData>
    <row r="1" spans="1:9" ht="11.25">
      <c r="A1" s="509" t="s">
        <v>1082</v>
      </c>
      <c r="B1" s="509"/>
      <c r="C1" s="509"/>
      <c r="D1" s="509"/>
      <c r="E1" s="509"/>
      <c r="F1" s="509"/>
      <c r="G1" s="509"/>
      <c r="H1" s="509"/>
      <c r="I1" s="509"/>
    </row>
    <row r="2" spans="1:9" ht="10.5" customHeight="1">
      <c r="A2" s="509" t="s">
        <v>1092</v>
      </c>
      <c r="B2" s="509"/>
      <c r="C2" s="509"/>
      <c r="D2" s="509"/>
      <c r="E2" s="509"/>
      <c r="F2" s="509"/>
      <c r="G2" s="509"/>
      <c r="H2" s="509"/>
      <c r="I2" s="509"/>
    </row>
    <row r="3" spans="1:9" ht="10.5" customHeight="1">
      <c r="A3" s="509" t="s">
        <v>1083</v>
      </c>
      <c r="B3" s="509"/>
      <c r="C3" s="509"/>
      <c r="D3" s="509"/>
      <c r="E3" s="509"/>
      <c r="F3" s="509"/>
      <c r="G3" s="509"/>
      <c r="H3" s="509"/>
      <c r="I3" s="509"/>
    </row>
    <row r="4" spans="1:9" ht="12" customHeight="1">
      <c r="A4" s="509" t="s">
        <v>1084</v>
      </c>
      <c r="B4" s="509"/>
      <c r="C4" s="509"/>
      <c r="D4" s="509"/>
      <c r="E4" s="509"/>
      <c r="F4" s="509"/>
      <c r="G4" s="509"/>
      <c r="H4" s="509"/>
      <c r="I4" s="509"/>
    </row>
    <row r="5" ht="4.5" customHeight="1">
      <c r="A5" s="154"/>
    </row>
    <row r="6" spans="3:8" ht="12" customHeight="1">
      <c r="C6" s="512" t="s">
        <v>1096</v>
      </c>
      <c r="D6" s="496"/>
      <c r="E6" s="497" t="s">
        <v>1095</v>
      </c>
      <c r="F6" s="496"/>
      <c r="G6" s="510" t="s">
        <v>1000</v>
      </c>
      <c r="H6" s="523"/>
    </row>
    <row r="7" ht="5.25" customHeight="1"/>
    <row r="8" spans="1:9" ht="15">
      <c r="A8" s="579" t="s">
        <v>948</v>
      </c>
      <c r="B8" s="579"/>
      <c r="C8" s="579"/>
      <c r="D8" s="579"/>
      <c r="E8" s="579"/>
      <c r="F8" s="579"/>
      <c r="G8" s="579"/>
      <c r="H8" s="163"/>
      <c r="I8" s="164"/>
    </row>
    <row r="9" spans="1:8" ht="9" customHeight="1">
      <c r="A9" s="162"/>
      <c r="B9" s="162"/>
      <c r="C9" s="162"/>
      <c r="D9" s="162"/>
      <c r="E9" s="162"/>
      <c r="F9" s="162"/>
      <c r="G9" s="162"/>
      <c r="H9" s="162"/>
    </row>
    <row r="10" spans="1:9" s="393" customFormat="1" ht="18" customHeight="1">
      <c r="A10" s="586" t="s">
        <v>614</v>
      </c>
      <c r="B10" s="586"/>
      <c r="C10" s="586"/>
      <c r="D10" s="586"/>
      <c r="E10" s="641" t="s">
        <v>652</v>
      </c>
      <c r="F10" s="641"/>
      <c r="G10" s="641"/>
      <c r="H10" s="641"/>
      <c r="I10" s="392"/>
    </row>
    <row r="11" spans="1:9" s="393" customFormat="1" ht="15.75" customHeight="1">
      <c r="A11" s="642" t="s">
        <v>262</v>
      </c>
      <c r="B11" s="642"/>
      <c r="C11" s="642"/>
      <c r="D11" s="642"/>
      <c r="E11" s="642" t="s">
        <v>261</v>
      </c>
      <c r="F11" s="642"/>
      <c r="G11" s="642"/>
      <c r="H11" s="642"/>
      <c r="I11" s="642"/>
    </row>
    <row r="12" spans="1:9" s="393" customFormat="1" ht="18" customHeight="1">
      <c r="A12" s="642" t="s">
        <v>1098</v>
      </c>
      <c r="B12" s="642"/>
      <c r="C12" s="642"/>
      <c r="D12" s="642"/>
      <c r="E12" s="642" t="s">
        <v>263</v>
      </c>
      <c r="F12" s="642"/>
      <c r="G12" s="642"/>
      <c r="H12" s="642"/>
      <c r="I12" s="642"/>
    </row>
    <row r="13" spans="1:10" s="168" customFormat="1" ht="9.75" customHeight="1">
      <c r="A13" s="165"/>
      <c r="B13" s="165"/>
      <c r="C13" s="165"/>
      <c r="D13" s="165"/>
      <c r="E13" s="165"/>
      <c r="F13" s="165"/>
      <c r="G13" s="166"/>
      <c r="H13" s="166"/>
      <c r="I13" s="167"/>
      <c r="J13" s="167"/>
    </row>
    <row r="14" spans="1:9" ht="16.5" customHeight="1">
      <c r="A14" s="583" t="s">
        <v>1085</v>
      </c>
      <c r="B14" s="584" t="s">
        <v>754</v>
      </c>
      <c r="C14" s="583" t="s">
        <v>1087</v>
      </c>
      <c r="D14" s="583"/>
      <c r="E14" s="583" t="s">
        <v>1090</v>
      </c>
      <c r="F14" s="466" t="s">
        <v>1093</v>
      </c>
      <c r="G14" s="585" t="s">
        <v>1091</v>
      </c>
      <c r="H14" s="585"/>
      <c r="I14" s="465" t="s">
        <v>1040</v>
      </c>
    </row>
    <row r="15" spans="1:9" ht="42" customHeight="1">
      <c r="A15" s="583"/>
      <c r="B15" s="584"/>
      <c r="C15" s="143" t="s">
        <v>755</v>
      </c>
      <c r="D15" s="143" t="s">
        <v>1088</v>
      </c>
      <c r="E15" s="583"/>
      <c r="F15" s="466"/>
      <c r="G15" s="246" t="s">
        <v>831</v>
      </c>
      <c r="H15" s="246" t="s">
        <v>756</v>
      </c>
      <c r="I15" s="465"/>
    </row>
    <row r="16" spans="1:9" ht="28.5" customHeight="1">
      <c r="A16" s="594" t="s">
        <v>372</v>
      </c>
      <c r="B16" s="594"/>
      <c r="C16" s="594"/>
      <c r="D16" s="594"/>
      <c r="E16" s="594"/>
      <c r="F16" s="594"/>
      <c r="G16" s="594"/>
      <c r="H16" s="594"/>
      <c r="I16" s="384"/>
    </row>
    <row r="17" spans="1:9" ht="75" customHeight="1">
      <c r="A17" s="145">
        <v>178</v>
      </c>
      <c r="B17" s="61" t="s">
        <v>495</v>
      </c>
      <c r="C17" s="152" t="s">
        <v>373</v>
      </c>
      <c r="D17" s="134" t="s">
        <v>139</v>
      </c>
      <c r="E17" s="134" t="s">
        <v>784</v>
      </c>
      <c r="F17" s="62" t="s">
        <v>308</v>
      </c>
      <c r="G17" s="138">
        <v>39099</v>
      </c>
      <c r="H17" s="153">
        <v>39447</v>
      </c>
      <c r="I17" s="134" t="s">
        <v>374</v>
      </c>
    </row>
    <row r="18" spans="1:9" ht="39.75" customHeight="1">
      <c r="A18" s="145">
        <f>A17+1</f>
        <v>179</v>
      </c>
      <c r="B18" s="61" t="s">
        <v>653</v>
      </c>
      <c r="C18" s="152" t="s">
        <v>375</v>
      </c>
      <c r="D18" s="134" t="s">
        <v>493</v>
      </c>
      <c r="E18" s="134" t="s">
        <v>784</v>
      </c>
      <c r="F18" s="62" t="s">
        <v>308</v>
      </c>
      <c r="G18" s="138">
        <v>39099</v>
      </c>
      <c r="H18" s="153">
        <v>39447</v>
      </c>
      <c r="I18" s="134" t="s">
        <v>376</v>
      </c>
    </row>
    <row r="19" spans="1:9" ht="61.5" customHeight="1">
      <c r="A19" s="145">
        <f>A18+1</f>
        <v>180</v>
      </c>
      <c r="B19" s="61" t="s">
        <v>653</v>
      </c>
      <c r="C19" s="152" t="s">
        <v>377</v>
      </c>
      <c r="D19" s="134" t="s">
        <v>140</v>
      </c>
      <c r="E19" s="134" t="s">
        <v>784</v>
      </c>
      <c r="F19" s="62" t="s">
        <v>308</v>
      </c>
      <c r="G19" s="138">
        <v>39099</v>
      </c>
      <c r="H19" s="153">
        <v>39447</v>
      </c>
      <c r="I19" s="134" t="s">
        <v>141</v>
      </c>
    </row>
    <row r="20" spans="1:9" ht="63" customHeight="1">
      <c r="A20" s="145">
        <f>A19+1</f>
        <v>181</v>
      </c>
      <c r="B20" s="61" t="s">
        <v>653</v>
      </c>
      <c r="C20" s="152" t="s">
        <v>378</v>
      </c>
      <c r="D20" s="134" t="s">
        <v>142</v>
      </c>
      <c r="E20" s="134" t="s">
        <v>784</v>
      </c>
      <c r="F20" s="62" t="s">
        <v>308</v>
      </c>
      <c r="G20" s="138">
        <v>39099</v>
      </c>
      <c r="H20" s="153">
        <v>39447</v>
      </c>
      <c r="I20" s="134" t="s">
        <v>489</v>
      </c>
    </row>
    <row r="21" spans="1:9" ht="51.75" customHeight="1">
      <c r="A21" s="145">
        <f>A20+1</f>
        <v>182</v>
      </c>
      <c r="B21" s="61" t="s">
        <v>653</v>
      </c>
      <c r="C21" s="152" t="s">
        <v>490</v>
      </c>
      <c r="D21" s="134" t="s">
        <v>491</v>
      </c>
      <c r="E21" s="134" t="s">
        <v>784</v>
      </c>
      <c r="F21" s="62" t="s">
        <v>308</v>
      </c>
      <c r="G21" s="138">
        <v>39295</v>
      </c>
      <c r="H21" s="153">
        <v>39447</v>
      </c>
      <c r="I21" s="178" t="s">
        <v>492</v>
      </c>
    </row>
    <row r="22" spans="1:9" s="157" customFormat="1" ht="25.5" customHeight="1">
      <c r="A22" s="644" t="s">
        <v>358</v>
      </c>
      <c r="B22" s="644"/>
      <c r="C22" s="644"/>
      <c r="D22" s="644"/>
      <c r="E22" s="644"/>
      <c r="F22" s="644"/>
      <c r="G22" s="644"/>
      <c r="H22" s="644"/>
      <c r="I22" s="169"/>
    </row>
    <row r="23" spans="1:9" s="157" customFormat="1" ht="59.25" customHeight="1">
      <c r="A23" s="613">
        <v>183</v>
      </c>
      <c r="B23" s="457" t="s">
        <v>654</v>
      </c>
      <c r="C23" s="610" t="s">
        <v>359</v>
      </c>
      <c r="D23" s="137" t="s">
        <v>143</v>
      </c>
      <c r="E23" s="169" t="s">
        <v>980</v>
      </c>
      <c r="F23" s="49" t="s">
        <v>655</v>
      </c>
      <c r="G23" s="171">
        <v>39496</v>
      </c>
      <c r="H23" s="171">
        <v>39801</v>
      </c>
      <c r="I23" s="169" t="s">
        <v>360</v>
      </c>
    </row>
    <row r="24" spans="1:9" ht="80.25" customHeight="1">
      <c r="A24" s="643"/>
      <c r="B24" s="458"/>
      <c r="C24" s="612"/>
      <c r="D24" s="137" t="s">
        <v>361</v>
      </c>
      <c r="E24" s="169" t="s">
        <v>980</v>
      </c>
      <c r="F24" s="49" t="s">
        <v>656</v>
      </c>
      <c r="G24" s="171">
        <v>39496</v>
      </c>
      <c r="H24" s="171">
        <v>39801</v>
      </c>
      <c r="I24" s="172" t="s">
        <v>362</v>
      </c>
    </row>
    <row r="25" spans="1:9" ht="58.5" customHeight="1">
      <c r="A25" s="613">
        <f>A23+1</f>
        <v>184</v>
      </c>
      <c r="B25" s="457" t="s">
        <v>654</v>
      </c>
      <c r="C25" s="616" t="s">
        <v>363</v>
      </c>
      <c r="D25" s="137" t="s">
        <v>364</v>
      </c>
      <c r="E25" s="616" t="s">
        <v>980</v>
      </c>
      <c r="F25" s="49" t="s">
        <v>657</v>
      </c>
      <c r="G25" s="171">
        <v>39496</v>
      </c>
      <c r="H25" s="171">
        <v>39801</v>
      </c>
      <c r="I25" s="174" t="s">
        <v>360</v>
      </c>
    </row>
    <row r="26" spans="1:9" ht="59.25" customHeight="1">
      <c r="A26" s="614"/>
      <c r="B26" s="615"/>
      <c r="C26" s="617"/>
      <c r="D26" s="137" t="s">
        <v>865</v>
      </c>
      <c r="E26" s="617"/>
      <c r="F26" s="49" t="s">
        <v>657</v>
      </c>
      <c r="G26" s="171">
        <v>39496</v>
      </c>
      <c r="H26" s="171">
        <v>39801</v>
      </c>
      <c r="I26" s="174" t="s">
        <v>360</v>
      </c>
    </row>
    <row r="27" spans="1:9" ht="56.25" customHeight="1">
      <c r="A27" s="614"/>
      <c r="B27" s="615"/>
      <c r="C27" s="617"/>
      <c r="D27" s="151" t="s">
        <v>866</v>
      </c>
      <c r="E27" s="617"/>
      <c r="F27" s="49" t="s">
        <v>657</v>
      </c>
      <c r="G27" s="171">
        <v>39496</v>
      </c>
      <c r="H27" s="171">
        <v>39801</v>
      </c>
      <c r="I27" s="174" t="s">
        <v>360</v>
      </c>
    </row>
    <row r="28" spans="1:9" ht="54.75" customHeight="1">
      <c r="A28" s="614"/>
      <c r="B28" s="615"/>
      <c r="C28" s="617"/>
      <c r="D28" s="151" t="s">
        <v>97</v>
      </c>
      <c r="E28" s="617"/>
      <c r="F28" s="49" t="s">
        <v>658</v>
      </c>
      <c r="G28" s="171">
        <v>39496</v>
      </c>
      <c r="H28" s="171">
        <v>39801</v>
      </c>
      <c r="I28" s="174" t="s">
        <v>360</v>
      </c>
    </row>
    <row r="29" spans="1:9" ht="56.25" customHeight="1">
      <c r="A29" s="614"/>
      <c r="B29" s="615"/>
      <c r="C29" s="617"/>
      <c r="D29" s="151" t="s">
        <v>365</v>
      </c>
      <c r="E29" s="617"/>
      <c r="F29" s="49" t="s">
        <v>658</v>
      </c>
      <c r="G29" s="171">
        <v>39496</v>
      </c>
      <c r="H29" s="171">
        <v>39801</v>
      </c>
      <c r="I29" s="174" t="s">
        <v>360</v>
      </c>
    </row>
    <row r="30" spans="1:9" ht="53.25" customHeight="1">
      <c r="A30" s="614"/>
      <c r="B30" s="615"/>
      <c r="C30" s="617"/>
      <c r="D30" s="151" t="s">
        <v>366</v>
      </c>
      <c r="E30" s="617"/>
      <c r="F30" s="49" t="s">
        <v>658</v>
      </c>
      <c r="G30" s="171">
        <v>39496</v>
      </c>
      <c r="H30" s="171">
        <v>39801</v>
      </c>
      <c r="I30" s="174" t="s">
        <v>360</v>
      </c>
    </row>
    <row r="31" spans="1:9" ht="50.25" customHeight="1">
      <c r="A31" s="614"/>
      <c r="B31" s="615"/>
      <c r="C31" s="617"/>
      <c r="D31" s="151" t="s">
        <v>867</v>
      </c>
      <c r="E31" s="617"/>
      <c r="F31" s="49" t="s">
        <v>656</v>
      </c>
      <c r="G31" s="171">
        <v>39496</v>
      </c>
      <c r="H31" s="175">
        <v>39673</v>
      </c>
      <c r="I31" s="176" t="s">
        <v>868</v>
      </c>
    </row>
    <row r="32" spans="1:9" ht="57.75" customHeight="1">
      <c r="A32" s="643"/>
      <c r="B32" s="458"/>
      <c r="C32" s="645"/>
      <c r="D32" s="151" t="s">
        <v>367</v>
      </c>
      <c r="E32" s="645"/>
      <c r="F32" s="49" t="s">
        <v>658</v>
      </c>
      <c r="G32" s="171">
        <v>39496</v>
      </c>
      <c r="H32" s="171">
        <v>39801</v>
      </c>
      <c r="I32" s="176" t="s">
        <v>368</v>
      </c>
    </row>
    <row r="33" spans="1:9" ht="87" customHeight="1">
      <c r="A33" s="170">
        <f>A25+1</f>
        <v>185</v>
      </c>
      <c r="B33" s="121" t="s">
        <v>659</v>
      </c>
      <c r="C33" s="173" t="s">
        <v>369</v>
      </c>
      <c r="D33" s="137" t="s">
        <v>869</v>
      </c>
      <c r="E33" s="169" t="s">
        <v>980</v>
      </c>
      <c r="F33" s="51" t="s">
        <v>660</v>
      </c>
      <c r="G33" s="175">
        <v>39496</v>
      </c>
      <c r="H33" s="175">
        <v>39673</v>
      </c>
      <c r="I33" s="172" t="s">
        <v>370</v>
      </c>
    </row>
    <row r="34" spans="1:9" ht="36.75" customHeight="1">
      <c r="A34" s="646">
        <f>A33+1</f>
        <v>186</v>
      </c>
      <c r="B34" s="584" t="s">
        <v>654</v>
      </c>
      <c r="C34" s="583" t="s">
        <v>371</v>
      </c>
      <c r="D34" s="151" t="s">
        <v>870</v>
      </c>
      <c r="E34" s="169" t="s">
        <v>980</v>
      </c>
      <c r="F34" s="52" t="s">
        <v>656</v>
      </c>
      <c r="G34" s="171">
        <v>39496</v>
      </c>
      <c r="H34" s="171">
        <v>39801</v>
      </c>
      <c r="I34" s="172" t="s">
        <v>871</v>
      </c>
    </row>
    <row r="35" spans="1:9" ht="60" customHeight="1">
      <c r="A35" s="646"/>
      <c r="B35" s="584"/>
      <c r="C35" s="583"/>
      <c r="D35" s="137" t="s">
        <v>872</v>
      </c>
      <c r="E35" s="169" t="s">
        <v>980</v>
      </c>
      <c r="F35" s="52" t="s">
        <v>656</v>
      </c>
      <c r="G35" s="171">
        <v>39496</v>
      </c>
      <c r="H35" s="171">
        <v>39801</v>
      </c>
      <c r="I35" s="172" t="s">
        <v>873</v>
      </c>
    </row>
    <row r="36" spans="1:8" ht="11.25" customHeight="1">
      <c r="A36" s="627" t="s">
        <v>521</v>
      </c>
      <c r="B36" s="627"/>
      <c r="C36" s="627"/>
      <c r="D36" s="627"/>
      <c r="E36" s="627"/>
      <c r="F36" s="627"/>
      <c r="G36" s="627"/>
      <c r="H36" s="627"/>
    </row>
    <row r="37" spans="1:9" ht="60">
      <c r="A37" s="145">
        <v>187</v>
      </c>
      <c r="B37" s="61" t="s">
        <v>661</v>
      </c>
      <c r="C37" s="152" t="s">
        <v>522</v>
      </c>
      <c r="D37" s="150" t="s">
        <v>543</v>
      </c>
      <c r="E37" s="134" t="s">
        <v>1056</v>
      </c>
      <c r="F37" s="62" t="s">
        <v>874</v>
      </c>
      <c r="G37" s="138">
        <v>39083</v>
      </c>
      <c r="H37" s="153">
        <v>39172</v>
      </c>
      <c r="I37" s="134" t="s">
        <v>544</v>
      </c>
    </row>
    <row r="38" spans="1:9" ht="48">
      <c r="A38" s="145">
        <f aca="true" t="shared" si="0" ref="A38:A46">A37+1</f>
        <v>188</v>
      </c>
      <c r="B38" s="61" t="s">
        <v>661</v>
      </c>
      <c r="C38" s="152" t="s">
        <v>523</v>
      </c>
      <c r="D38" s="150" t="s">
        <v>875</v>
      </c>
      <c r="E38" s="134" t="s">
        <v>1056</v>
      </c>
      <c r="F38" s="62" t="s">
        <v>874</v>
      </c>
      <c r="G38" s="138">
        <v>39114</v>
      </c>
      <c r="H38" s="153">
        <v>39325</v>
      </c>
      <c r="I38" s="134" t="s">
        <v>876</v>
      </c>
    </row>
    <row r="39" spans="1:9" ht="41.25">
      <c r="A39" s="145">
        <f t="shared" si="0"/>
        <v>189</v>
      </c>
      <c r="B39" s="61" t="s">
        <v>661</v>
      </c>
      <c r="C39" s="152" t="s">
        <v>524</v>
      </c>
      <c r="D39" s="150" t="s">
        <v>545</v>
      </c>
      <c r="E39" s="134" t="s">
        <v>1056</v>
      </c>
      <c r="F39" s="62" t="s">
        <v>874</v>
      </c>
      <c r="G39" s="138">
        <v>39083</v>
      </c>
      <c r="H39" s="153">
        <v>39436</v>
      </c>
      <c r="I39" s="134" t="s">
        <v>546</v>
      </c>
    </row>
    <row r="40" spans="1:9" ht="48">
      <c r="A40" s="145">
        <f t="shared" si="0"/>
        <v>190</v>
      </c>
      <c r="B40" s="61" t="s">
        <v>661</v>
      </c>
      <c r="C40" s="152" t="s">
        <v>525</v>
      </c>
      <c r="D40" s="150" t="s">
        <v>547</v>
      </c>
      <c r="E40" s="134" t="s">
        <v>1056</v>
      </c>
      <c r="F40" s="62" t="s">
        <v>874</v>
      </c>
      <c r="G40" s="138">
        <v>39083</v>
      </c>
      <c r="H40" s="153">
        <v>39436</v>
      </c>
      <c r="I40" s="134" t="s">
        <v>877</v>
      </c>
    </row>
    <row r="41" spans="1:9" ht="60">
      <c r="A41" s="145">
        <f t="shared" si="0"/>
        <v>191</v>
      </c>
      <c r="B41" s="61" t="s">
        <v>661</v>
      </c>
      <c r="C41" s="152" t="s">
        <v>526</v>
      </c>
      <c r="D41" s="150" t="s">
        <v>878</v>
      </c>
      <c r="E41" s="134" t="s">
        <v>1056</v>
      </c>
      <c r="F41" s="62" t="s">
        <v>874</v>
      </c>
      <c r="G41" s="138">
        <v>39083</v>
      </c>
      <c r="H41" s="153">
        <v>39436</v>
      </c>
      <c r="I41" s="134" t="s">
        <v>876</v>
      </c>
    </row>
    <row r="42" spans="1:9" ht="48">
      <c r="A42" s="145">
        <f t="shared" si="0"/>
        <v>192</v>
      </c>
      <c r="B42" s="61" t="s">
        <v>661</v>
      </c>
      <c r="C42" s="152" t="s">
        <v>527</v>
      </c>
      <c r="D42" s="150" t="s">
        <v>879</v>
      </c>
      <c r="E42" s="134" t="s">
        <v>1056</v>
      </c>
      <c r="F42" s="62" t="s">
        <v>874</v>
      </c>
      <c r="G42" s="138">
        <v>39083</v>
      </c>
      <c r="H42" s="153">
        <v>39436</v>
      </c>
      <c r="I42" s="134" t="s">
        <v>880</v>
      </c>
    </row>
    <row r="43" spans="1:9" ht="48">
      <c r="A43" s="145">
        <f t="shared" si="0"/>
        <v>193</v>
      </c>
      <c r="B43" s="61" t="s">
        <v>661</v>
      </c>
      <c r="C43" s="152" t="s">
        <v>528</v>
      </c>
      <c r="D43" s="150" t="s">
        <v>881</v>
      </c>
      <c r="E43" s="134" t="s">
        <v>1056</v>
      </c>
      <c r="F43" s="62" t="s">
        <v>874</v>
      </c>
      <c r="G43" s="138">
        <v>39083</v>
      </c>
      <c r="H43" s="153">
        <v>39436</v>
      </c>
      <c r="I43" s="134" t="s">
        <v>882</v>
      </c>
    </row>
    <row r="44" spans="1:9" ht="48">
      <c r="A44" s="145">
        <f t="shared" si="0"/>
        <v>194</v>
      </c>
      <c r="B44" s="61" t="s">
        <v>661</v>
      </c>
      <c r="C44" s="152" t="s">
        <v>529</v>
      </c>
      <c r="D44" s="150" t="s">
        <v>548</v>
      </c>
      <c r="E44" s="134" t="s">
        <v>1056</v>
      </c>
      <c r="F44" s="62" t="s">
        <v>874</v>
      </c>
      <c r="G44" s="138">
        <v>39114</v>
      </c>
      <c r="H44" s="153">
        <v>39325</v>
      </c>
      <c r="I44" s="134" t="s">
        <v>876</v>
      </c>
    </row>
    <row r="45" spans="1:9" ht="60">
      <c r="A45" s="145">
        <f t="shared" si="0"/>
        <v>195</v>
      </c>
      <c r="B45" s="61" t="s">
        <v>661</v>
      </c>
      <c r="C45" s="152" t="s">
        <v>530</v>
      </c>
      <c r="D45" s="150" t="s">
        <v>883</v>
      </c>
      <c r="E45" s="134" t="s">
        <v>1056</v>
      </c>
      <c r="F45" s="62" t="s">
        <v>874</v>
      </c>
      <c r="G45" s="148">
        <v>39326</v>
      </c>
      <c r="H45" s="153">
        <v>39355</v>
      </c>
      <c r="I45" s="134" t="s">
        <v>884</v>
      </c>
    </row>
    <row r="46" spans="1:9" ht="108">
      <c r="A46" s="145">
        <f t="shared" si="0"/>
        <v>196</v>
      </c>
      <c r="B46" s="61" t="s">
        <v>661</v>
      </c>
      <c r="C46" s="152" t="s">
        <v>531</v>
      </c>
      <c r="D46" s="150" t="s">
        <v>885</v>
      </c>
      <c r="E46" s="134" t="s">
        <v>1056</v>
      </c>
      <c r="F46" s="62" t="s">
        <v>874</v>
      </c>
      <c r="G46" s="138">
        <v>39114</v>
      </c>
      <c r="H46" s="153">
        <v>39436</v>
      </c>
      <c r="I46" s="134" t="s">
        <v>549</v>
      </c>
    </row>
    <row r="47" spans="1:9" ht="41.25">
      <c r="A47" s="145">
        <v>197</v>
      </c>
      <c r="B47" s="61" t="s">
        <v>661</v>
      </c>
      <c r="C47" s="152" t="s">
        <v>532</v>
      </c>
      <c r="D47" s="150" t="s">
        <v>550</v>
      </c>
      <c r="E47" s="134" t="s">
        <v>1056</v>
      </c>
      <c r="F47" s="62" t="s">
        <v>874</v>
      </c>
      <c r="G47" s="148">
        <v>39234</v>
      </c>
      <c r="H47" s="153">
        <v>39355</v>
      </c>
      <c r="I47" s="134" t="s">
        <v>911</v>
      </c>
    </row>
    <row r="48" spans="1:10" ht="12">
      <c r="A48" s="181"/>
      <c r="B48" s="182"/>
      <c r="C48" s="183"/>
      <c r="D48" s="184"/>
      <c r="E48" s="185"/>
      <c r="F48" s="186"/>
      <c r="G48" s="187"/>
      <c r="H48" s="188"/>
      <c r="I48" s="168"/>
      <c r="J48" s="168"/>
    </row>
  </sheetData>
  <sheetProtection/>
  <mergeCells count="34">
    <mergeCell ref="E11:I11"/>
    <mergeCell ref="A12:D12"/>
    <mergeCell ref="E12:I12"/>
    <mergeCell ref="A36:H36"/>
    <mergeCell ref="A22:H22"/>
    <mergeCell ref="A25:A32"/>
    <mergeCell ref="B25:B32"/>
    <mergeCell ref="C25:C32"/>
    <mergeCell ref="E25:E32"/>
    <mergeCell ref="A34:A35"/>
    <mergeCell ref="B34:B35"/>
    <mergeCell ref="C34:C35"/>
    <mergeCell ref="C6:D6"/>
    <mergeCell ref="E6:F6"/>
    <mergeCell ref="E10:H10"/>
    <mergeCell ref="G14:H14"/>
    <mergeCell ref="A10:D10"/>
    <mergeCell ref="A11:D11"/>
    <mergeCell ref="A16:H16"/>
    <mergeCell ref="A23:A24"/>
    <mergeCell ref="G6:H6"/>
    <mergeCell ref="A8:G8"/>
    <mergeCell ref="A1:I1"/>
    <mergeCell ref="A2:I2"/>
    <mergeCell ref="A3:I3"/>
    <mergeCell ref="A4:I4"/>
    <mergeCell ref="B23:B24"/>
    <mergeCell ref="C23:C24"/>
    <mergeCell ref="I14:I15"/>
    <mergeCell ref="A14:A15"/>
    <mergeCell ref="B14:B15"/>
    <mergeCell ref="C14:D14"/>
    <mergeCell ref="E14:E15"/>
    <mergeCell ref="F14:F15"/>
  </mergeCells>
  <printOptions/>
  <pageMargins left="0.7" right="0.6" top="0.75" bottom="0.44" header="0.3" footer="0.3"/>
  <pageSetup horizontalDpi="600" verticalDpi="600" orientation="landscape" scale="75" r:id="rId3"/>
  <legacyDrawing r:id="rId2"/>
</worksheet>
</file>

<file path=xl/worksheets/sheet18.xml><?xml version="1.0" encoding="utf-8"?>
<worksheet xmlns="http://schemas.openxmlformats.org/spreadsheetml/2006/main" xmlns:r="http://schemas.openxmlformats.org/officeDocument/2006/relationships">
  <dimension ref="A1:V53"/>
  <sheetViews>
    <sheetView view="pageBreakPreview" zoomScale="75" zoomScaleNormal="75" zoomScaleSheetLayoutView="75" zoomScalePageLayoutView="0" workbookViewId="0" topLeftCell="A1">
      <selection activeCell="A1" sqref="A1:I1"/>
    </sheetView>
  </sheetViews>
  <sheetFormatPr defaultColWidth="11.421875" defaultRowHeight="12.75"/>
  <cols>
    <col min="1" max="1" width="4.00390625" style="300" customWidth="1"/>
    <col min="2" max="2" width="23.8515625" style="296" customWidth="1"/>
    <col min="3" max="3" width="24.57421875" style="296" customWidth="1"/>
    <col min="4" max="4" width="28.57421875" style="300" customWidth="1"/>
    <col min="5" max="5" width="16.57421875" style="296" customWidth="1"/>
    <col min="6" max="6" width="21.140625" style="296" customWidth="1"/>
    <col min="7" max="7" width="11.57421875" style="236" bestFit="1" customWidth="1"/>
    <col min="8" max="8" width="13.7109375" style="237" customWidth="1"/>
    <col min="9" max="9" width="22.00390625" style="321" customWidth="1"/>
    <col min="10" max="21" width="3.7109375" style="299" customWidth="1"/>
    <col min="22" max="22" width="11.421875" style="299" customWidth="1"/>
    <col min="23" max="16384" width="11.421875" style="296" customWidth="1"/>
  </cols>
  <sheetData>
    <row r="1" spans="1:9" ht="12.75">
      <c r="A1" s="619" t="s">
        <v>1082</v>
      </c>
      <c r="B1" s="619"/>
      <c r="C1" s="619"/>
      <c r="D1" s="619"/>
      <c r="E1" s="619"/>
      <c r="F1" s="619"/>
      <c r="G1" s="619"/>
      <c r="H1" s="619"/>
      <c r="I1" s="619"/>
    </row>
    <row r="2" spans="1:9" ht="10.5" customHeight="1">
      <c r="A2" s="619" t="s">
        <v>1092</v>
      </c>
      <c r="B2" s="619"/>
      <c r="C2" s="619"/>
      <c r="D2" s="619"/>
      <c r="E2" s="619"/>
      <c r="F2" s="619"/>
      <c r="G2" s="619"/>
      <c r="H2" s="619"/>
      <c r="I2" s="619"/>
    </row>
    <row r="3" spans="1:9" ht="10.5" customHeight="1">
      <c r="A3" s="619" t="s">
        <v>1083</v>
      </c>
      <c r="B3" s="619"/>
      <c r="C3" s="619"/>
      <c r="D3" s="619"/>
      <c r="E3" s="619"/>
      <c r="F3" s="619"/>
      <c r="G3" s="619"/>
      <c r="H3" s="619"/>
      <c r="I3" s="619"/>
    </row>
    <row r="4" spans="1:9" ht="12" customHeight="1">
      <c r="A4" s="619" t="s">
        <v>1084</v>
      </c>
      <c r="B4" s="619"/>
      <c r="C4" s="619"/>
      <c r="D4" s="619"/>
      <c r="E4" s="619"/>
      <c r="F4" s="619"/>
      <c r="G4" s="619"/>
      <c r="H4" s="619"/>
      <c r="I4" s="619"/>
    </row>
    <row r="5" ht="8.25" customHeight="1">
      <c r="A5" s="298"/>
    </row>
    <row r="6" spans="3:8" ht="12" customHeight="1">
      <c r="C6" s="473" t="s">
        <v>1096</v>
      </c>
      <c r="D6" s="474"/>
      <c r="E6" s="475" t="s">
        <v>1095</v>
      </c>
      <c r="F6" s="474"/>
      <c r="G6" s="475" t="s">
        <v>93</v>
      </c>
      <c r="H6" s="602"/>
    </row>
    <row r="7" ht="6" customHeight="1"/>
    <row r="8" spans="1:9" ht="15.75">
      <c r="A8" s="618" t="s">
        <v>600</v>
      </c>
      <c r="B8" s="618"/>
      <c r="C8" s="618"/>
      <c r="D8" s="618"/>
      <c r="E8" s="618"/>
      <c r="F8" s="618"/>
      <c r="G8" s="618"/>
      <c r="H8" s="618"/>
      <c r="I8" s="618"/>
    </row>
    <row r="9" ht="12.75"/>
    <row r="10" ht="12.75"/>
    <row r="11" spans="1:6" ht="12.75">
      <c r="A11" s="620" t="s">
        <v>1103</v>
      </c>
      <c r="B11" s="621"/>
      <c r="C11" s="621"/>
      <c r="D11" s="621" t="s">
        <v>1104</v>
      </c>
      <c r="E11" s="621"/>
      <c r="F11" s="621"/>
    </row>
    <row r="12" spans="1:8" ht="14.25" customHeight="1">
      <c r="A12" s="301" t="s">
        <v>1105</v>
      </c>
      <c r="B12" s="301"/>
      <c r="C12" s="302"/>
      <c r="D12" s="316" t="s">
        <v>603</v>
      </c>
      <c r="E12" s="302"/>
      <c r="F12" s="302"/>
      <c r="G12" s="302"/>
      <c r="H12" s="302"/>
    </row>
    <row r="13" spans="1:9" ht="14.25" customHeight="1">
      <c r="A13" s="621" t="s">
        <v>457</v>
      </c>
      <c r="B13" s="621"/>
      <c r="C13" s="621"/>
      <c r="D13" s="317" t="s">
        <v>604</v>
      </c>
      <c r="E13" s="318"/>
      <c r="I13" s="554"/>
    </row>
    <row r="14" ht="12.75">
      <c r="I14" s="555"/>
    </row>
    <row r="15" spans="1:22" s="306" customFormat="1" ht="11.25">
      <c r="A15" s="513" t="s">
        <v>1085</v>
      </c>
      <c r="B15" s="513" t="s">
        <v>754</v>
      </c>
      <c r="C15" s="513" t="s">
        <v>1087</v>
      </c>
      <c r="D15" s="513"/>
      <c r="E15" s="513" t="s">
        <v>1090</v>
      </c>
      <c r="F15" s="513" t="s">
        <v>1093</v>
      </c>
      <c r="G15" s="513" t="s">
        <v>1091</v>
      </c>
      <c r="H15" s="513"/>
      <c r="I15" s="513" t="s">
        <v>1040</v>
      </c>
      <c r="J15" s="604"/>
      <c r="K15" s="604"/>
      <c r="L15" s="604"/>
      <c r="M15" s="604"/>
      <c r="N15" s="604"/>
      <c r="O15" s="604"/>
      <c r="P15" s="604"/>
      <c r="Q15" s="604"/>
      <c r="R15" s="604"/>
      <c r="S15" s="604"/>
      <c r="T15" s="604"/>
      <c r="U15" s="604"/>
      <c r="V15" s="305"/>
    </row>
    <row r="16" spans="1:22" s="306" customFormat="1" ht="22.5">
      <c r="A16" s="513"/>
      <c r="B16" s="513"/>
      <c r="C16" s="3" t="s">
        <v>755</v>
      </c>
      <c r="D16" s="3" t="s">
        <v>1088</v>
      </c>
      <c r="E16" s="513"/>
      <c r="F16" s="513"/>
      <c r="G16" s="3" t="s">
        <v>1106</v>
      </c>
      <c r="H16" s="3" t="s">
        <v>590</v>
      </c>
      <c r="I16" s="513"/>
      <c r="J16" s="604"/>
      <c r="K16" s="604"/>
      <c r="L16" s="604"/>
      <c r="M16" s="604"/>
      <c r="N16" s="604"/>
      <c r="O16" s="604"/>
      <c r="P16" s="604"/>
      <c r="Q16" s="604"/>
      <c r="R16" s="604"/>
      <c r="S16" s="604"/>
      <c r="T16" s="604"/>
      <c r="U16" s="604"/>
      <c r="V16" s="305"/>
    </row>
    <row r="17" spans="1:9" ht="12.75">
      <c r="A17" s="623" t="s">
        <v>1123</v>
      </c>
      <c r="B17" s="623"/>
      <c r="C17" s="623"/>
      <c r="D17" s="623"/>
      <c r="E17" s="623"/>
      <c r="F17" s="623"/>
      <c r="G17" s="623"/>
      <c r="H17" s="623"/>
      <c r="I17" s="21"/>
    </row>
    <row r="18" spans="1:9" ht="84.75" customHeight="1">
      <c r="A18" s="464">
        <v>198</v>
      </c>
      <c r="B18" s="647" t="s">
        <v>605</v>
      </c>
      <c r="C18" s="647" t="s">
        <v>1124</v>
      </c>
      <c r="D18" s="322" t="s">
        <v>1125</v>
      </c>
      <c r="E18" s="141" t="s">
        <v>163</v>
      </c>
      <c r="F18" s="21" t="s">
        <v>1112</v>
      </c>
      <c r="G18" s="60">
        <v>39100</v>
      </c>
      <c r="H18" s="60">
        <v>39437</v>
      </c>
      <c r="I18" s="21" t="s">
        <v>1126</v>
      </c>
    </row>
    <row r="19" spans="1:9" ht="57" customHeight="1">
      <c r="A19" s="464"/>
      <c r="B19" s="648"/>
      <c r="C19" s="648"/>
      <c r="D19" s="322" t="s">
        <v>1127</v>
      </c>
      <c r="E19" s="141" t="s">
        <v>163</v>
      </c>
      <c r="F19" s="21" t="s">
        <v>1112</v>
      </c>
      <c r="G19" s="60">
        <v>39269</v>
      </c>
      <c r="H19" s="60">
        <v>39437</v>
      </c>
      <c r="I19" s="21" t="s">
        <v>1128</v>
      </c>
    </row>
    <row r="20" spans="1:9" ht="105" customHeight="1">
      <c r="A20" s="37">
        <v>199</v>
      </c>
      <c r="B20" s="5" t="s">
        <v>606</v>
      </c>
      <c r="C20" s="5" t="s">
        <v>1167</v>
      </c>
      <c r="D20" s="44" t="s">
        <v>1168</v>
      </c>
      <c r="E20" s="21" t="s">
        <v>1169</v>
      </c>
      <c r="F20" s="21" t="s">
        <v>1112</v>
      </c>
      <c r="G20" s="60">
        <v>39266</v>
      </c>
      <c r="H20" s="60">
        <v>39437</v>
      </c>
      <c r="I20" s="21" t="s">
        <v>1170</v>
      </c>
    </row>
    <row r="21" spans="1:9" ht="12.75">
      <c r="A21" s="623" t="s">
        <v>1171</v>
      </c>
      <c r="B21" s="623"/>
      <c r="C21" s="623"/>
      <c r="D21" s="623"/>
      <c r="E21" s="623"/>
      <c r="F21" s="623"/>
      <c r="G21" s="623"/>
      <c r="H21" s="623"/>
      <c r="I21" s="21"/>
    </row>
    <row r="22" spans="1:9" ht="81" customHeight="1">
      <c r="A22" s="37">
        <v>200</v>
      </c>
      <c r="B22" s="29" t="s">
        <v>605</v>
      </c>
      <c r="C22" s="5" t="s">
        <v>1172</v>
      </c>
      <c r="D22" s="29" t="s">
        <v>1173</v>
      </c>
      <c r="E22" s="21" t="s">
        <v>1169</v>
      </c>
      <c r="F22" s="21" t="s">
        <v>1112</v>
      </c>
      <c r="G22" s="60">
        <v>39266</v>
      </c>
      <c r="H22" s="60">
        <v>39437</v>
      </c>
      <c r="I22" s="141" t="s">
        <v>911</v>
      </c>
    </row>
    <row r="23" spans="1:9" ht="129" customHeight="1">
      <c r="A23" s="37">
        <v>201</v>
      </c>
      <c r="B23" s="29" t="s">
        <v>605</v>
      </c>
      <c r="C23" s="151" t="s">
        <v>886</v>
      </c>
      <c r="D23" s="151" t="s">
        <v>887</v>
      </c>
      <c r="E23" s="21" t="s">
        <v>1169</v>
      </c>
      <c r="F23" s="21" t="s">
        <v>1112</v>
      </c>
      <c r="G23" s="60">
        <v>39266</v>
      </c>
      <c r="H23" s="60">
        <v>39437</v>
      </c>
      <c r="I23" s="29" t="s">
        <v>1174</v>
      </c>
    </row>
    <row r="24" spans="1:9" ht="12.75">
      <c r="A24" s="623" t="s">
        <v>1175</v>
      </c>
      <c r="B24" s="623"/>
      <c r="C24" s="623"/>
      <c r="D24" s="623"/>
      <c r="E24" s="623"/>
      <c r="F24" s="623"/>
      <c r="G24" s="623"/>
      <c r="H24" s="623"/>
      <c r="I24" s="21"/>
    </row>
    <row r="25" spans="1:9" ht="74.25" customHeight="1">
      <c r="A25" s="120">
        <v>202</v>
      </c>
      <c r="B25" s="29" t="s">
        <v>605</v>
      </c>
      <c r="C25" s="46" t="s">
        <v>1176</v>
      </c>
      <c r="D25" s="29" t="s">
        <v>85</v>
      </c>
      <c r="E25" s="21" t="s">
        <v>1169</v>
      </c>
      <c r="F25" s="21" t="s">
        <v>1112</v>
      </c>
      <c r="G25" s="135">
        <v>39100</v>
      </c>
      <c r="H25" s="60">
        <v>39437</v>
      </c>
      <c r="I25" s="141" t="s">
        <v>551</v>
      </c>
    </row>
    <row r="26" spans="1:9" ht="88.5" customHeight="1">
      <c r="A26" s="37">
        <v>203</v>
      </c>
      <c r="B26" s="29" t="s">
        <v>605</v>
      </c>
      <c r="C26" s="5" t="s">
        <v>1177</v>
      </c>
      <c r="D26" s="29" t="s">
        <v>1178</v>
      </c>
      <c r="E26" s="21" t="s">
        <v>1169</v>
      </c>
      <c r="F26" s="21" t="s">
        <v>1112</v>
      </c>
      <c r="G26" s="135">
        <v>39100</v>
      </c>
      <c r="H26" s="60">
        <v>39437</v>
      </c>
      <c r="I26" s="21" t="s">
        <v>1074</v>
      </c>
    </row>
    <row r="27" spans="1:9" ht="119.25" customHeight="1">
      <c r="A27" s="37">
        <v>204</v>
      </c>
      <c r="B27" s="29" t="s">
        <v>605</v>
      </c>
      <c r="C27" s="5" t="s">
        <v>1179</v>
      </c>
      <c r="D27" s="29" t="s">
        <v>1180</v>
      </c>
      <c r="E27" s="21" t="s">
        <v>1169</v>
      </c>
      <c r="F27" s="21" t="s">
        <v>1112</v>
      </c>
      <c r="G27" s="135">
        <v>39100</v>
      </c>
      <c r="H27" s="60">
        <v>39437</v>
      </c>
      <c r="I27" s="21" t="s">
        <v>1181</v>
      </c>
    </row>
    <row r="28" spans="1:9" ht="12.75">
      <c r="A28" s="313"/>
      <c r="B28" s="306"/>
      <c r="C28" s="306"/>
      <c r="D28" s="313"/>
      <c r="E28" s="306"/>
      <c r="F28" s="306"/>
      <c r="G28" s="14"/>
      <c r="H28" s="26"/>
      <c r="I28" s="323"/>
    </row>
    <row r="29" spans="1:9" ht="12.75">
      <c r="A29" s="313"/>
      <c r="B29" s="306"/>
      <c r="C29" s="306"/>
      <c r="D29" s="313"/>
      <c r="E29" s="306"/>
      <c r="F29" s="306"/>
      <c r="G29" s="14"/>
      <c r="H29" s="26"/>
      <c r="I29" s="323"/>
    </row>
    <row r="30" spans="1:9" ht="12.75">
      <c r="A30" s="313"/>
      <c r="B30" s="306"/>
      <c r="C30" s="306"/>
      <c r="D30" s="313"/>
      <c r="E30" s="306"/>
      <c r="F30" s="306"/>
      <c r="G30" s="14"/>
      <c r="H30" s="26"/>
      <c r="I30" s="323"/>
    </row>
    <row r="31" spans="1:9" ht="12.75">
      <c r="A31" s="313"/>
      <c r="B31" s="306"/>
      <c r="C31" s="306"/>
      <c r="D31" s="313"/>
      <c r="E31" s="306"/>
      <c r="F31" s="306"/>
      <c r="G31" s="14"/>
      <c r="H31" s="26"/>
      <c r="I31" s="323"/>
    </row>
    <row r="32" spans="1:9" ht="12.75">
      <c r="A32" s="313"/>
      <c r="B32" s="306"/>
      <c r="C32" s="306"/>
      <c r="D32" s="313"/>
      <c r="E32" s="306"/>
      <c r="F32" s="306"/>
      <c r="G32" s="14"/>
      <c r="H32" s="26"/>
      <c r="I32" s="323"/>
    </row>
    <row r="33" spans="1:9" ht="12.75">
      <c r="A33" s="313"/>
      <c r="B33" s="306"/>
      <c r="C33" s="306"/>
      <c r="D33" s="313"/>
      <c r="E33" s="306"/>
      <c r="F33" s="306"/>
      <c r="G33" s="14"/>
      <c r="H33" s="26"/>
      <c r="I33" s="323"/>
    </row>
    <row r="34" spans="1:9" ht="12.75">
      <c r="A34" s="313"/>
      <c r="B34" s="306"/>
      <c r="C34" s="306"/>
      <c r="D34" s="313"/>
      <c r="E34" s="306"/>
      <c r="F34" s="306"/>
      <c r="G34" s="14"/>
      <c r="H34" s="26"/>
      <c r="I34" s="323"/>
    </row>
    <row r="35" spans="1:9" ht="12.75">
      <c r="A35" s="313"/>
      <c r="B35" s="306"/>
      <c r="C35" s="306"/>
      <c r="D35" s="313"/>
      <c r="E35" s="306"/>
      <c r="F35" s="306"/>
      <c r="G35" s="14"/>
      <c r="H35" s="26"/>
      <c r="I35" s="323"/>
    </row>
    <row r="36" spans="1:9" ht="12.75">
      <c r="A36" s="313"/>
      <c r="B36" s="306"/>
      <c r="C36" s="306"/>
      <c r="D36" s="313"/>
      <c r="E36" s="306"/>
      <c r="F36" s="306"/>
      <c r="G36" s="14"/>
      <c r="H36" s="26"/>
      <c r="I36" s="323"/>
    </row>
    <row r="37" spans="1:9" ht="12.75">
      <c r="A37" s="313"/>
      <c r="B37" s="306"/>
      <c r="C37" s="306"/>
      <c r="D37" s="313"/>
      <c r="E37" s="306"/>
      <c r="F37" s="306"/>
      <c r="G37" s="14"/>
      <c r="H37" s="26"/>
      <c r="I37" s="323"/>
    </row>
    <row r="38" spans="1:9" ht="12.75">
      <c r="A38" s="313"/>
      <c r="B38" s="306"/>
      <c r="C38" s="306"/>
      <c r="D38" s="313"/>
      <c r="E38" s="306"/>
      <c r="F38" s="306"/>
      <c r="G38" s="14"/>
      <c r="H38" s="26"/>
      <c r="I38" s="323"/>
    </row>
    <row r="39" spans="1:9" ht="12.75">
      <c r="A39" s="313"/>
      <c r="B39" s="306"/>
      <c r="C39" s="306"/>
      <c r="D39" s="313"/>
      <c r="E39" s="306"/>
      <c r="F39" s="306"/>
      <c r="G39" s="14"/>
      <c r="H39" s="26"/>
      <c r="I39" s="323"/>
    </row>
    <row r="40" spans="1:9" ht="12.75">
      <c r="A40" s="313"/>
      <c r="B40" s="306"/>
      <c r="C40" s="306"/>
      <c r="D40" s="313"/>
      <c r="E40" s="306"/>
      <c r="F40" s="306"/>
      <c r="G40" s="14"/>
      <c r="H40" s="26"/>
      <c r="I40" s="323"/>
    </row>
    <row r="41" spans="1:9" ht="12.75">
      <c r="A41" s="313"/>
      <c r="B41" s="306"/>
      <c r="C41" s="306"/>
      <c r="D41" s="313"/>
      <c r="E41" s="306"/>
      <c r="F41" s="306"/>
      <c r="G41" s="14"/>
      <c r="H41" s="26"/>
      <c r="I41" s="323"/>
    </row>
    <row r="42" spans="1:9" ht="12.75">
      <c r="A42" s="313"/>
      <c r="B42" s="306"/>
      <c r="C42" s="306"/>
      <c r="D42" s="313"/>
      <c r="E42" s="306"/>
      <c r="F42" s="306"/>
      <c r="G42" s="14"/>
      <c r="H42" s="26"/>
      <c r="I42" s="323"/>
    </row>
    <row r="43" spans="1:9" ht="12.75">
      <c r="A43" s="313"/>
      <c r="B43" s="306"/>
      <c r="C43" s="306"/>
      <c r="D43" s="313"/>
      <c r="E43" s="306"/>
      <c r="F43" s="306"/>
      <c r="G43" s="14"/>
      <c r="H43" s="26"/>
      <c r="I43" s="323"/>
    </row>
    <row r="44" spans="1:9" ht="12.75">
      <c r="A44" s="313"/>
      <c r="B44" s="306"/>
      <c r="C44" s="306"/>
      <c r="D44" s="313"/>
      <c r="E44" s="306"/>
      <c r="F44" s="306"/>
      <c r="G44" s="14"/>
      <c r="H44" s="26"/>
      <c r="I44" s="323"/>
    </row>
    <row r="45" spans="1:9" ht="12.75">
      <c r="A45" s="313"/>
      <c r="B45" s="306"/>
      <c r="C45" s="306"/>
      <c r="D45" s="313"/>
      <c r="E45" s="306"/>
      <c r="F45" s="306"/>
      <c r="G45" s="14"/>
      <c r="H45" s="26"/>
      <c r="I45" s="323"/>
    </row>
    <row r="46" spans="1:9" ht="12.75">
      <c r="A46" s="313"/>
      <c r="B46" s="306"/>
      <c r="C46" s="306"/>
      <c r="D46" s="313"/>
      <c r="E46" s="306"/>
      <c r="F46" s="306"/>
      <c r="G46" s="14"/>
      <c r="H46" s="26"/>
      <c r="I46" s="323"/>
    </row>
    <row r="47" spans="1:9" ht="12.75">
      <c r="A47" s="313"/>
      <c r="B47" s="306"/>
      <c r="C47" s="306"/>
      <c r="D47" s="313"/>
      <c r="E47" s="306"/>
      <c r="F47" s="306"/>
      <c r="G47" s="14"/>
      <c r="H47" s="26"/>
      <c r="I47" s="323"/>
    </row>
    <row r="48" spans="1:8" ht="12.75">
      <c r="A48" s="313"/>
      <c r="B48" s="306"/>
      <c r="C48" s="306"/>
      <c r="D48" s="313"/>
      <c r="E48" s="306"/>
      <c r="F48" s="306"/>
      <c r="G48" s="14"/>
      <c r="H48" s="26"/>
    </row>
    <row r="49" spans="1:8" ht="12.75">
      <c r="A49" s="313"/>
      <c r="B49" s="306"/>
      <c r="C49" s="306"/>
      <c r="D49" s="313"/>
      <c r="E49" s="306"/>
      <c r="F49" s="306"/>
      <c r="G49" s="14"/>
      <c r="H49" s="26"/>
    </row>
    <row r="50" spans="1:3" ht="12.75">
      <c r="A50" s="313"/>
      <c r="B50" s="306"/>
      <c r="C50" s="306"/>
    </row>
    <row r="51" spans="1:3" ht="12.75">
      <c r="A51" s="313"/>
      <c r="B51" s="306"/>
      <c r="C51" s="306"/>
    </row>
    <row r="52" spans="1:3" ht="12.75">
      <c r="A52" s="313"/>
      <c r="B52" s="306"/>
      <c r="C52" s="306"/>
    </row>
    <row r="53" spans="1:3" ht="12.75">
      <c r="A53" s="313"/>
      <c r="B53" s="306"/>
      <c r="C53" s="306"/>
    </row>
  </sheetData>
  <sheetProtection/>
  <mergeCells count="26">
    <mergeCell ref="I13:I14"/>
    <mergeCell ref="A21:H21"/>
    <mergeCell ref="A24:H24"/>
    <mergeCell ref="I15:I16"/>
    <mergeCell ref="J15:U16"/>
    <mergeCell ref="A17:H17"/>
    <mergeCell ref="A18:A19"/>
    <mergeCell ref="B18:B19"/>
    <mergeCell ref="C18:C19"/>
    <mergeCell ref="G15:H15"/>
    <mergeCell ref="A11:C11"/>
    <mergeCell ref="D11:F11"/>
    <mergeCell ref="A13:C13"/>
    <mergeCell ref="A15:A16"/>
    <mergeCell ref="B15:B16"/>
    <mergeCell ref="C15:D15"/>
    <mergeCell ref="E15:E16"/>
    <mergeCell ref="F15:F16"/>
    <mergeCell ref="C6:D6"/>
    <mergeCell ref="E6:F6"/>
    <mergeCell ref="G6:H6"/>
    <mergeCell ref="A8:I8"/>
    <mergeCell ref="A1:I1"/>
    <mergeCell ref="A2:I2"/>
    <mergeCell ref="A3:I3"/>
    <mergeCell ref="A4:I4"/>
  </mergeCells>
  <printOptions/>
  <pageMargins left="1.17" right="0.7" top="0.75" bottom="0.58" header="0.3" footer="0.3"/>
  <pageSetup horizontalDpi="600" verticalDpi="600" orientation="landscape" paperSize="9" scale="75" r:id="rId3"/>
  <legacyDrawing r:id="rId2"/>
</worksheet>
</file>

<file path=xl/worksheets/sheet19.xml><?xml version="1.0" encoding="utf-8"?>
<worksheet xmlns="http://schemas.openxmlformats.org/spreadsheetml/2006/main" xmlns:r="http://schemas.openxmlformats.org/officeDocument/2006/relationships">
  <dimension ref="A1:V64"/>
  <sheetViews>
    <sheetView view="pageBreakPreview" zoomScale="75" zoomScaleNormal="75" zoomScaleSheetLayoutView="75" zoomScalePageLayoutView="0" workbookViewId="0" topLeftCell="A1">
      <selection activeCell="A1" sqref="A1:I1"/>
    </sheetView>
  </sheetViews>
  <sheetFormatPr defaultColWidth="11.421875" defaultRowHeight="12.75"/>
  <cols>
    <col min="1" max="1" width="4.00390625" style="237" customWidth="1"/>
    <col min="2" max="2" width="18.140625" style="236" customWidth="1"/>
    <col min="3" max="3" width="28.28125" style="236" customWidth="1"/>
    <col min="4" max="4" width="28.8515625" style="237" customWidth="1"/>
    <col min="5" max="5" width="16.57421875" style="236" customWidth="1"/>
    <col min="6" max="6" width="21.140625" style="238" customWidth="1"/>
    <col min="7" max="7" width="11.57421875" style="236" bestFit="1" customWidth="1"/>
    <col min="8" max="8" width="13.8515625" style="237" customWidth="1"/>
    <col min="9" max="9" width="27.57421875" style="236" customWidth="1"/>
    <col min="10" max="21" width="3.7109375" style="235" customWidth="1"/>
    <col min="22" max="22" width="11.421875" style="235" customWidth="1"/>
    <col min="23" max="16384" width="11.421875" style="236" customWidth="1"/>
  </cols>
  <sheetData>
    <row r="1" spans="1:9" ht="12.75">
      <c r="A1" s="478" t="s">
        <v>1082</v>
      </c>
      <c r="B1" s="478"/>
      <c r="C1" s="478"/>
      <c r="D1" s="478"/>
      <c r="E1" s="478"/>
      <c r="F1" s="478"/>
      <c r="G1" s="478"/>
      <c r="H1" s="478"/>
      <c r="I1" s="478"/>
    </row>
    <row r="2" spans="1:9" ht="10.5" customHeight="1">
      <c r="A2" s="478" t="s">
        <v>1092</v>
      </c>
      <c r="B2" s="478"/>
      <c r="C2" s="478"/>
      <c r="D2" s="478"/>
      <c r="E2" s="478"/>
      <c r="F2" s="478"/>
      <c r="G2" s="478"/>
      <c r="H2" s="478"/>
      <c r="I2" s="478"/>
    </row>
    <row r="3" spans="1:9" ht="10.5" customHeight="1">
      <c r="A3" s="478" t="s">
        <v>1083</v>
      </c>
      <c r="B3" s="478"/>
      <c r="C3" s="478"/>
      <c r="D3" s="478"/>
      <c r="E3" s="478"/>
      <c r="F3" s="478"/>
      <c r="G3" s="478"/>
      <c r="H3" s="478"/>
      <c r="I3" s="478"/>
    </row>
    <row r="4" spans="1:9" ht="12" customHeight="1">
      <c r="A4" s="478" t="s">
        <v>1084</v>
      </c>
      <c r="B4" s="478"/>
      <c r="C4" s="478"/>
      <c r="D4" s="478"/>
      <c r="E4" s="478"/>
      <c r="F4" s="478"/>
      <c r="G4" s="478"/>
      <c r="H4" s="478"/>
      <c r="I4" s="478"/>
    </row>
    <row r="5" ht="8.25" customHeight="1">
      <c r="A5" s="164"/>
    </row>
    <row r="6" spans="3:8" ht="12" customHeight="1">
      <c r="C6" s="473" t="s">
        <v>1096</v>
      </c>
      <c r="D6" s="474"/>
      <c r="E6" s="475" t="s">
        <v>1095</v>
      </c>
      <c r="F6" s="474"/>
      <c r="G6" s="475" t="s">
        <v>98</v>
      </c>
      <c r="H6" s="602"/>
    </row>
    <row r="7" ht="6" customHeight="1"/>
    <row r="8" spans="1:9" ht="15.75">
      <c r="A8" s="605" t="s">
        <v>600</v>
      </c>
      <c r="B8" s="605"/>
      <c r="C8" s="605"/>
      <c r="D8" s="605"/>
      <c r="E8" s="605"/>
      <c r="F8" s="605"/>
      <c r="G8" s="605"/>
      <c r="H8" s="605"/>
      <c r="I8" s="605"/>
    </row>
    <row r="9" ht="28.5" customHeight="1"/>
    <row r="10" ht="12.75"/>
    <row r="11" spans="1:6" ht="12.75">
      <c r="A11" s="606" t="s">
        <v>1103</v>
      </c>
      <c r="B11" s="607"/>
      <c r="C11" s="607"/>
      <c r="D11" s="607" t="s">
        <v>1104</v>
      </c>
      <c r="E11" s="607"/>
      <c r="F11" s="607"/>
    </row>
    <row r="12" spans="1:8" ht="14.25" customHeight="1">
      <c r="A12" s="239" t="s">
        <v>1105</v>
      </c>
      <c r="B12" s="239"/>
      <c r="C12" s="240"/>
      <c r="D12" s="241" t="s">
        <v>607</v>
      </c>
      <c r="E12" s="240"/>
      <c r="F12" s="242"/>
      <c r="G12" s="240"/>
      <c r="H12" s="240"/>
    </row>
    <row r="13" spans="1:4" ht="14.25" customHeight="1">
      <c r="A13" s="607" t="s">
        <v>457</v>
      </c>
      <c r="B13" s="607"/>
      <c r="C13" s="607"/>
      <c r="D13" s="241" t="s">
        <v>608</v>
      </c>
    </row>
    <row r="14" ht="12.75"/>
    <row r="15" spans="1:22" s="14" customFormat="1" ht="11.25">
      <c r="A15" s="513" t="s">
        <v>1085</v>
      </c>
      <c r="B15" s="513" t="s">
        <v>754</v>
      </c>
      <c r="C15" s="513" t="s">
        <v>1087</v>
      </c>
      <c r="D15" s="513"/>
      <c r="E15" s="513" t="s">
        <v>1090</v>
      </c>
      <c r="F15" s="521" t="s">
        <v>1093</v>
      </c>
      <c r="G15" s="513" t="s">
        <v>1091</v>
      </c>
      <c r="H15" s="513"/>
      <c r="I15" s="513" t="s">
        <v>1040</v>
      </c>
      <c r="J15" s="604"/>
      <c r="K15" s="604"/>
      <c r="L15" s="604"/>
      <c r="M15" s="604"/>
      <c r="N15" s="604"/>
      <c r="O15" s="604"/>
      <c r="P15" s="604"/>
      <c r="Q15" s="604"/>
      <c r="R15" s="604"/>
      <c r="S15" s="604"/>
      <c r="T15" s="604"/>
      <c r="U15" s="604"/>
      <c r="V15" s="243"/>
    </row>
    <row r="16" spans="1:22" s="14" customFormat="1" ht="22.5">
      <c r="A16" s="513"/>
      <c r="B16" s="513"/>
      <c r="C16" s="3" t="s">
        <v>755</v>
      </c>
      <c r="D16" s="3" t="s">
        <v>1088</v>
      </c>
      <c r="E16" s="513"/>
      <c r="F16" s="507"/>
      <c r="G16" s="3" t="s">
        <v>1106</v>
      </c>
      <c r="H16" s="3" t="s">
        <v>590</v>
      </c>
      <c r="I16" s="513"/>
      <c r="J16" s="604"/>
      <c r="K16" s="604"/>
      <c r="L16" s="604"/>
      <c r="M16" s="604"/>
      <c r="N16" s="604"/>
      <c r="O16" s="604"/>
      <c r="P16" s="604"/>
      <c r="Q16" s="604"/>
      <c r="R16" s="604"/>
      <c r="S16" s="604"/>
      <c r="T16" s="604"/>
      <c r="U16" s="604"/>
      <c r="V16" s="243"/>
    </row>
    <row r="17" spans="1:9" ht="12.75">
      <c r="A17" s="499" t="s">
        <v>290</v>
      </c>
      <c r="B17" s="488"/>
      <c r="C17" s="488"/>
      <c r="D17" s="488"/>
      <c r="E17" s="488"/>
      <c r="F17" s="488"/>
      <c r="G17" s="488"/>
      <c r="H17" s="649"/>
      <c r="I17" s="21"/>
    </row>
    <row r="18" spans="1:9" ht="76.5" customHeight="1">
      <c r="A18" s="37">
        <v>205</v>
      </c>
      <c r="B18" s="144" t="s">
        <v>609</v>
      </c>
      <c r="C18" s="29" t="s">
        <v>291</v>
      </c>
      <c r="D18" s="5" t="s">
        <v>292</v>
      </c>
      <c r="E18" s="21" t="s">
        <v>1169</v>
      </c>
      <c r="F18" s="29" t="s">
        <v>1112</v>
      </c>
      <c r="G18" s="135">
        <v>39100</v>
      </c>
      <c r="H18" s="60">
        <v>39437</v>
      </c>
      <c r="I18" s="21" t="s">
        <v>1074</v>
      </c>
    </row>
    <row r="19" spans="1:9" ht="18.75" customHeight="1">
      <c r="A19" s="498" t="s">
        <v>552</v>
      </c>
      <c r="B19" s="498"/>
      <c r="C19" s="498"/>
      <c r="D19" s="498"/>
      <c r="E19" s="498"/>
      <c r="F19" s="498"/>
      <c r="G19" s="498"/>
      <c r="H19" s="498"/>
      <c r="I19" s="32"/>
    </row>
    <row r="20" spans="1:9" ht="51" customHeight="1">
      <c r="A20" s="37">
        <v>206</v>
      </c>
      <c r="B20" s="141" t="s">
        <v>610</v>
      </c>
      <c r="C20" s="5" t="s">
        <v>293</v>
      </c>
      <c r="D20" s="29" t="s">
        <v>294</v>
      </c>
      <c r="E20" s="21" t="s">
        <v>1169</v>
      </c>
      <c r="F20" s="29" t="s">
        <v>1112</v>
      </c>
      <c r="G20" s="135">
        <v>39100</v>
      </c>
      <c r="H20" s="60">
        <v>39437</v>
      </c>
      <c r="I20" s="141" t="s">
        <v>911</v>
      </c>
    </row>
    <row r="21" spans="1:9" ht="78.75" customHeight="1">
      <c r="A21" s="206">
        <v>207</v>
      </c>
      <c r="B21" s="141" t="s">
        <v>611</v>
      </c>
      <c r="C21" s="244" t="s">
        <v>295</v>
      </c>
      <c r="D21" s="29" t="s">
        <v>296</v>
      </c>
      <c r="E21" s="21" t="s">
        <v>1169</v>
      </c>
      <c r="F21" s="29" t="s">
        <v>1112</v>
      </c>
      <c r="G21" s="135">
        <v>39100</v>
      </c>
      <c r="H21" s="60">
        <v>39437</v>
      </c>
      <c r="I21" s="21" t="s">
        <v>297</v>
      </c>
    </row>
    <row r="22" spans="1:9" ht="45.75" customHeight="1">
      <c r="A22" s="464">
        <v>208</v>
      </c>
      <c r="B22" s="466" t="s">
        <v>605</v>
      </c>
      <c r="C22" s="610" t="s">
        <v>889</v>
      </c>
      <c r="D22" s="151" t="s">
        <v>553</v>
      </c>
      <c r="E22" s="141" t="s">
        <v>163</v>
      </c>
      <c r="F22" s="151" t="s">
        <v>888</v>
      </c>
      <c r="G22" s="135">
        <v>39100</v>
      </c>
      <c r="H22" s="60">
        <v>39437</v>
      </c>
      <c r="I22" s="21" t="s">
        <v>298</v>
      </c>
    </row>
    <row r="23" spans="1:9" ht="95.25" customHeight="1">
      <c r="A23" s="464"/>
      <c r="B23" s="513"/>
      <c r="C23" s="648"/>
      <c r="D23" s="21" t="s">
        <v>299</v>
      </c>
      <c r="E23" s="141" t="s">
        <v>163</v>
      </c>
      <c r="F23" s="151" t="s">
        <v>888</v>
      </c>
      <c r="G23" s="135">
        <v>39100</v>
      </c>
      <c r="H23" s="60">
        <v>39437</v>
      </c>
      <c r="I23" s="29" t="s">
        <v>300</v>
      </c>
    </row>
    <row r="24" spans="1:9" ht="72.75" customHeight="1">
      <c r="A24" s="37">
        <v>209</v>
      </c>
      <c r="B24" s="141" t="s">
        <v>612</v>
      </c>
      <c r="C24" s="5" t="s">
        <v>301</v>
      </c>
      <c r="D24" s="5" t="s">
        <v>302</v>
      </c>
      <c r="E24" s="141" t="s">
        <v>163</v>
      </c>
      <c r="F24" s="151" t="s">
        <v>613</v>
      </c>
      <c r="G24" s="135">
        <v>39100</v>
      </c>
      <c r="H24" s="60">
        <v>39437</v>
      </c>
      <c r="I24" s="21" t="s">
        <v>303</v>
      </c>
    </row>
    <row r="25" spans="1:9" ht="12.75">
      <c r="A25" s="26"/>
      <c r="B25" s="14"/>
      <c r="C25" s="14"/>
      <c r="D25" s="26"/>
      <c r="E25" s="14"/>
      <c r="F25" s="38"/>
      <c r="G25" s="14"/>
      <c r="H25" s="26"/>
      <c r="I25" s="14"/>
    </row>
    <row r="26" spans="1:9" ht="12.75">
      <c r="A26" s="26"/>
      <c r="B26" s="14"/>
      <c r="C26" s="14"/>
      <c r="D26" s="26"/>
      <c r="E26" s="14"/>
      <c r="F26" s="38"/>
      <c r="G26" s="14"/>
      <c r="H26" s="26"/>
      <c r="I26" s="14"/>
    </row>
    <row r="27" spans="1:9" ht="12.75">
      <c r="A27" s="26"/>
      <c r="B27" s="14"/>
      <c r="C27" s="14"/>
      <c r="D27" s="26"/>
      <c r="E27" s="14"/>
      <c r="F27" s="38"/>
      <c r="G27" s="14"/>
      <c r="H27" s="26"/>
      <c r="I27" s="14"/>
    </row>
    <row r="28" spans="1:9" ht="12.75">
      <c r="A28" s="26"/>
      <c r="B28" s="14"/>
      <c r="C28" s="14"/>
      <c r="D28" s="26"/>
      <c r="E28" s="14"/>
      <c r="F28" s="38"/>
      <c r="G28" s="14"/>
      <c r="H28" s="26"/>
      <c r="I28" s="14"/>
    </row>
    <row r="29" spans="1:9" ht="12.75">
      <c r="A29" s="26"/>
      <c r="B29" s="14"/>
      <c r="C29" s="14"/>
      <c r="D29" s="26"/>
      <c r="E29" s="14"/>
      <c r="F29" s="38"/>
      <c r="G29" s="14"/>
      <c r="H29" s="26"/>
      <c r="I29" s="14"/>
    </row>
    <row r="30" spans="1:9" ht="12.75">
      <c r="A30" s="26"/>
      <c r="B30" s="14"/>
      <c r="C30" s="14"/>
      <c r="D30" s="26"/>
      <c r="E30" s="14"/>
      <c r="F30" s="38"/>
      <c r="G30" s="14"/>
      <c r="H30" s="26"/>
      <c r="I30" s="14"/>
    </row>
    <row r="31" spans="1:9" ht="12.75">
      <c r="A31" s="26"/>
      <c r="B31" s="14"/>
      <c r="C31" s="14"/>
      <c r="D31" s="26"/>
      <c r="E31" s="14"/>
      <c r="F31" s="38"/>
      <c r="G31" s="14"/>
      <c r="H31" s="26"/>
      <c r="I31" s="14"/>
    </row>
    <row r="32" spans="1:9" ht="12.75">
      <c r="A32" s="26"/>
      <c r="B32" s="14"/>
      <c r="C32" s="14"/>
      <c r="D32" s="26"/>
      <c r="E32" s="14"/>
      <c r="F32" s="38"/>
      <c r="G32" s="14"/>
      <c r="H32" s="26"/>
      <c r="I32" s="14"/>
    </row>
    <row r="33" spans="1:9" ht="12.75">
      <c r="A33" s="26"/>
      <c r="B33" s="14"/>
      <c r="C33" s="14"/>
      <c r="D33" s="26"/>
      <c r="E33" s="14"/>
      <c r="F33" s="38"/>
      <c r="G33" s="14"/>
      <c r="H33" s="26"/>
      <c r="I33" s="14"/>
    </row>
    <row r="34" spans="1:9" ht="12.75">
      <c r="A34" s="26"/>
      <c r="B34" s="14"/>
      <c r="C34" s="14"/>
      <c r="D34" s="26"/>
      <c r="E34" s="14"/>
      <c r="F34" s="38"/>
      <c r="G34" s="14"/>
      <c r="H34" s="26"/>
      <c r="I34" s="14"/>
    </row>
    <row r="35" spans="1:9" ht="12.75">
      <c r="A35" s="26"/>
      <c r="B35" s="14"/>
      <c r="C35" s="14"/>
      <c r="D35" s="26"/>
      <c r="E35" s="14"/>
      <c r="F35" s="38"/>
      <c r="G35" s="14"/>
      <c r="H35" s="26"/>
      <c r="I35" s="14"/>
    </row>
    <row r="36" spans="1:9" ht="12.75">
      <c r="A36" s="26"/>
      <c r="B36" s="14"/>
      <c r="C36" s="14"/>
      <c r="D36" s="26"/>
      <c r="E36" s="14"/>
      <c r="F36" s="38"/>
      <c r="G36" s="14"/>
      <c r="H36" s="26"/>
      <c r="I36" s="14"/>
    </row>
    <row r="37" spans="1:9" ht="12.75">
      <c r="A37" s="26"/>
      <c r="B37" s="14"/>
      <c r="C37" s="14"/>
      <c r="D37" s="26"/>
      <c r="E37" s="14"/>
      <c r="F37" s="38"/>
      <c r="G37" s="14"/>
      <c r="H37" s="26"/>
      <c r="I37" s="14"/>
    </row>
    <row r="38" spans="1:9" ht="12.75">
      <c r="A38" s="26"/>
      <c r="B38" s="14"/>
      <c r="C38" s="14"/>
      <c r="D38" s="26"/>
      <c r="E38" s="14"/>
      <c r="F38" s="38"/>
      <c r="G38" s="14"/>
      <c r="H38" s="26"/>
      <c r="I38" s="14"/>
    </row>
    <row r="39" spans="1:9" ht="12.75">
      <c r="A39" s="26"/>
      <c r="B39" s="14"/>
      <c r="C39" s="14"/>
      <c r="D39" s="26"/>
      <c r="E39" s="14"/>
      <c r="F39" s="38"/>
      <c r="G39" s="14"/>
      <c r="H39" s="26"/>
      <c r="I39" s="14"/>
    </row>
    <row r="40" spans="1:9" ht="12.75">
      <c r="A40" s="26"/>
      <c r="B40" s="14"/>
      <c r="C40" s="14"/>
      <c r="D40" s="26"/>
      <c r="E40" s="14"/>
      <c r="F40" s="38"/>
      <c r="G40" s="14"/>
      <c r="H40" s="26"/>
      <c r="I40" s="14"/>
    </row>
    <row r="41" spans="1:9" ht="12.75">
      <c r="A41" s="26"/>
      <c r="B41" s="14"/>
      <c r="C41" s="14"/>
      <c r="D41" s="26"/>
      <c r="E41" s="14"/>
      <c r="F41" s="38"/>
      <c r="G41" s="14"/>
      <c r="H41" s="26"/>
      <c r="I41" s="14"/>
    </row>
    <row r="42" spans="1:9" ht="12.75">
      <c r="A42" s="26"/>
      <c r="B42" s="14"/>
      <c r="C42" s="14"/>
      <c r="D42" s="26"/>
      <c r="E42" s="14"/>
      <c r="F42" s="38"/>
      <c r="G42" s="14"/>
      <c r="H42" s="26"/>
      <c r="I42" s="14"/>
    </row>
    <row r="43" spans="1:9" ht="12.75">
      <c r="A43" s="26"/>
      <c r="B43" s="14"/>
      <c r="C43" s="14"/>
      <c r="D43" s="26"/>
      <c r="E43" s="14"/>
      <c r="F43" s="38"/>
      <c r="G43" s="14"/>
      <c r="H43" s="26"/>
      <c r="I43" s="14"/>
    </row>
    <row r="44" spans="1:9" ht="12.75">
      <c r="A44" s="26"/>
      <c r="B44" s="14"/>
      <c r="C44" s="14"/>
      <c r="D44" s="26"/>
      <c r="E44" s="14"/>
      <c r="F44" s="38"/>
      <c r="G44" s="14"/>
      <c r="H44" s="26"/>
      <c r="I44" s="14"/>
    </row>
    <row r="45" spans="1:9" ht="12.75">
      <c r="A45" s="26"/>
      <c r="B45" s="14"/>
      <c r="C45" s="14"/>
      <c r="D45" s="26"/>
      <c r="E45" s="14"/>
      <c r="F45" s="38"/>
      <c r="G45" s="14"/>
      <c r="H45" s="26"/>
      <c r="I45" s="14"/>
    </row>
    <row r="46" spans="1:9" ht="12.75">
      <c r="A46" s="26"/>
      <c r="B46" s="14"/>
      <c r="C46" s="14"/>
      <c r="D46" s="26"/>
      <c r="E46" s="14"/>
      <c r="F46" s="38"/>
      <c r="G46" s="14"/>
      <c r="H46" s="26"/>
      <c r="I46" s="14"/>
    </row>
    <row r="47" spans="1:9" ht="12.75">
      <c r="A47" s="26"/>
      <c r="B47" s="14"/>
      <c r="C47" s="14"/>
      <c r="D47" s="26"/>
      <c r="E47" s="14"/>
      <c r="F47" s="38"/>
      <c r="G47" s="14"/>
      <c r="H47" s="26"/>
      <c r="I47" s="14"/>
    </row>
    <row r="48" spans="1:9" ht="12.75">
      <c r="A48" s="26"/>
      <c r="B48" s="14"/>
      <c r="C48" s="14"/>
      <c r="D48" s="26"/>
      <c r="E48" s="14"/>
      <c r="F48" s="38"/>
      <c r="G48" s="14"/>
      <c r="H48" s="26"/>
      <c r="I48" s="14"/>
    </row>
    <row r="49" spans="1:9" ht="12.75">
      <c r="A49" s="26"/>
      <c r="B49" s="14"/>
      <c r="C49" s="14"/>
      <c r="D49" s="26"/>
      <c r="E49" s="14"/>
      <c r="F49" s="38"/>
      <c r="G49" s="14"/>
      <c r="H49" s="26"/>
      <c r="I49" s="14"/>
    </row>
    <row r="50" spans="1:9" ht="12.75">
      <c r="A50" s="26"/>
      <c r="B50" s="14"/>
      <c r="C50" s="14"/>
      <c r="D50" s="26"/>
      <c r="E50" s="14"/>
      <c r="F50" s="38"/>
      <c r="G50" s="14"/>
      <c r="H50" s="26"/>
      <c r="I50" s="14"/>
    </row>
    <row r="51" spans="1:9" ht="12.75">
      <c r="A51" s="26"/>
      <c r="B51" s="14"/>
      <c r="C51" s="14"/>
      <c r="D51" s="26"/>
      <c r="E51" s="14"/>
      <c r="F51" s="38"/>
      <c r="G51" s="14"/>
      <c r="H51" s="26"/>
      <c r="I51" s="14"/>
    </row>
    <row r="52" spans="1:9" ht="12.75">
      <c r="A52" s="26"/>
      <c r="B52" s="14"/>
      <c r="C52" s="14"/>
      <c r="D52" s="26"/>
      <c r="E52" s="14"/>
      <c r="F52" s="38"/>
      <c r="G52" s="14"/>
      <c r="H52" s="26"/>
      <c r="I52" s="14"/>
    </row>
    <row r="53" spans="1:9" ht="12.75">
      <c r="A53" s="26"/>
      <c r="B53" s="14"/>
      <c r="C53" s="14"/>
      <c r="D53" s="26"/>
      <c r="E53" s="14"/>
      <c r="F53" s="38"/>
      <c r="G53" s="14"/>
      <c r="H53" s="26"/>
      <c r="I53" s="14"/>
    </row>
    <row r="54" spans="1:9" ht="12.75">
      <c r="A54" s="26"/>
      <c r="B54" s="14"/>
      <c r="C54" s="14"/>
      <c r="D54" s="26"/>
      <c r="E54" s="14"/>
      <c r="F54" s="38"/>
      <c r="G54" s="14"/>
      <c r="H54" s="26"/>
      <c r="I54" s="14"/>
    </row>
    <row r="55" spans="1:9" ht="12.75">
      <c r="A55" s="26"/>
      <c r="B55" s="14"/>
      <c r="C55" s="14"/>
      <c r="D55" s="26"/>
      <c r="E55" s="14"/>
      <c r="F55" s="38"/>
      <c r="G55" s="14"/>
      <c r="H55" s="26"/>
      <c r="I55" s="14"/>
    </row>
    <row r="56" spans="1:9" ht="12.75">
      <c r="A56" s="26"/>
      <c r="B56" s="14"/>
      <c r="C56" s="14"/>
      <c r="D56" s="26"/>
      <c r="E56" s="14"/>
      <c r="F56" s="38"/>
      <c r="G56" s="14"/>
      <c r="H56" s="26"/>
      <c r="I56" s="14"/>
    </row>
    <row r="57" spans="1:9" ht="12.75">
      <c r="A57" s="26"/>
      <c r="B57" s="14"/>
      <c r="C57" s="14"/>
      <c r="D57" s="26"/>
      <c r="E57" s="14"/>
      <c r="F57" s="38"/>
      <c r="G57" s="14"/>
      <c r="H57" s="26"/>
      <c r="I57" s="14"/>
    </row>
    <row r="58" spans="1:9" ht="12.75">
      <c r="A58" s="26"/>
      <c r="B58" s="14"/>
      <c r="C58" s="14"/>
      <c r="D58" s="26"/>
      <c r="E58" s="14"/>
      <c r="F58" s="38"/>
      <c r="G58" s="14"/>
      <c r="H58" s="26"/>
      <c r="I58" s="14"/>
    </row>
    <row r="59" spans="1:8" ht="12.75">
      <c r="A59" s="26"/>
      <c r="B59" s="14"/>
      <c r="C59" s="14"/>
      <c r="D59" s="26"/>
      <c r="E59" s="14"/>
      <c r="F59" s="38"/>
      <c r="G59" s="14"/>
      <c r="H59" s="26"/>
    </row>
    <row r="60" spans="1:8" ht="12.75">
      <c r="A60" s="26"/>
      <c r="B60" s="14"/>
      <c r="C60" s="14"/>
      <c r="D60" s="26"/>
      <c r="E60" s="14"/>
      <c r="F60" s="38"/>
      <c r="G60" s="14"/>
      <c r="H60" s="26"/>
    </row>
    <row r="61" spans="1:3" ht="12.75">
      <c r="A61" s="26"/>
      <c r="B61" s="14"/>
      <c r="C61" s="14"/>
    </row>
    <row r="62" spans="1:3" ht="12.75">
      <c r="A62" s="26"/>
      <c r="B62" s="14"/>
      <c r="C62" s="14"/>
    </row>
    <row r="63" spans="1:3" ht="12.75">
      <c r="A63" s="26"/>
      <c r="B63" s="14"/>
      <c r="C63" s="14"/>
    </row>
    <row r="64" spans="1:3" ht="12.75">
      <c r="A64" s="26"/>
      <c r="B64" s="14"/>
      <c r="C64" s="14"/>
    </row>
  </sheetData>
  <sheetProtection/>
  <mergeCells count="24">
    <mergeCell ref="A19:H19"/>
    <mergeCell ref="A22:A23"/>
    <mergeCell ref="B22:B23"/>
    <mergeCell ref="C22:C23"/>
    <mergeCell ref="G15:H15"/>
    <mergeCell ref="I15:I16"/>
    <mergeCell ref="J15:U16"/>
    <mergeCell ref="A17:H17"/>
    <mergeCell ref="A11:C11"/>
    <mergeCell ref="D11:F11"/>
    <mergeCell ref="A13:C13"/>
    <mergeCell ref="A15:A16"/>
    <mergeCell ref="B15:B16"/>
    <mergeCell ref="C15:D15"/>
    <mergeCell ref="E15:E16"/>
    <mergeCell ref="F15:F16"/>
    <mergeCell ref="C6:D6"/>
    <mergeCell ref="E6:F6"/>
    <mergeCell ref="G6:H6"/>
    <mergeCell ref="A8:I8"/>
    <mergeCell ref="A1:I1"/>
    <mergeCell ref="A2:I2"/>
    <mergeCell ref="A3:I3"/>
    <mergeCell ref="A4:I4"/>
  </mergeCells>
  <printOptions/>
  <pageMargins left="1.11" right="0.7086614173228347" top="0.7480314960629921" bottom="0.7480314960629921" header="0.31496062992125984" footer="0.31496062992125984"/>
  <pageSetup horizontalDpi="600" verticalDpi="600" orientation="landscape" paperSize="9" scale="75" r:id="rId3"/>
  <legacyDrawing r:id="rId2"/>
</worksheet>
</file>

<file path=xl/worksheets/sheet2.xml><?xml version="1.0" encoding="utf-8"?>
<worksheet xmlns="http://schemas.openxmlformats.org/spreadsheetml/2006/main" xmlns:r="http://schemas.openxmlformats.org/officeDocument/2006/relationships">
  <dimension ref="A1:J28"/>
  <sheetViews>
    <sheetView view="pageBreakPreview" zoomScale="75" zoomScaleNormal="75" zoomScaleSheetLayoutView="75" zoomScalePageLayoutView="0" workbookViewId="0" topLeftCell="A1">
      <selection activeCell="A1" sqref="A1:H1"/>
    </sheetView>
  </sheetViews>
  <sheetFormatPr defaultColWidth="11.421875" defaultRowHeight="12.75"/>
  <cols>
    <col min="1" max="1" width="5.57421875" style="8" customWidth="1"/>
    <col min="2" max="2" width="14.421875" style="20" customWidth="1"/>
    <col min="3" max="3" width="30.421875" style="20" customWidth="1"/>
    <col min="4" max="4" width="37.57421875" style="20" customWidth="1"/>
    <col min="5" max="5" width="11.421875" style="28" customWidth="1"/>
    <col min="6" max="6" width="28.00390625" style="28" customWidth="1"/>
    <col min="7" max="7" width="9.140625" style="16" customWidth="1"/>
    <col min="8" max="8" width="10.140625" style="16" customWidth="1"/>
    <col min="9" max="9" width="24.57421875" style="6" customWidth="1"/>
    <col min="10" max="10" width="22.57421875" style="8" customWidth="1"/>
    <col min="11" max="11" width="33.8515625" style="7" customWidth="1"/>
    <col min="12" max="16384" width="11.421875" style="7" customWidth="1"/>
  </cols>
  <sheetData>
    <row r="1" spans="1:8" ht="11.25">
      <c r="A1" s="495" t="s">
        <v>1082</v>
      </c>
      <c r="B1" s="495"/>
      <c r="C1" s="495"/>
      <c r="D1" s="495"/>
      <c r="E1" s="495"/>
      <c r="F1" s="495"/>
      <c r="G1" s="495"/>
      <c r="H1" s="495"/>
    </row>
    <row r="2" spans="1:8" ht="10.5" customHeight="1">
      <c r="A2" s="495" t="s">
        <v>1092</v>
      </c>
      <c r="B2" s="495"/>
      <c r="C2" s="495"/>
      <c r="D2" s="495"/>
      <c r="E2" s="495"/>
      <c r="F2" s="495"/>
      <c r="G2" s="495"/>
      <c r="H2" s="495"/>
    </row>
    <row r="3" spans="1:8" ht="10.5" customHeight="1">
      <c r="A3" s="495" t="s">
        <v>1083</v>
      </c>
      <c r="B3" s="495"/>
      <c r="C3" s="495"/>
      <c r="D3" s="495"/>
      <c r="E3" s="495"/>
      <c r="F3" s="495"/>
      <c r="G3" s="495"/>
      <c r="H3" s="495"/>
    </row>
    <row r="4" spans="1:8" ht="12" customHeight="1">
      <c r="A4" s="495" t="s">
        <v>1084</v>
      </c>
      <c r="B4" s="495"/>
      <c r="C4" s="495"/>
      <c r="D4" s="495"/>
      <c r="E4" s="495"/>
      <c r="F4" s="495"/>
      <c r="G4" s="495"/>
      <c r="H4" s="495"/>
    </row>
    <row r="5" ht="4.5" customHeight="1">
      <c r="A5" s="4"/>
    </row>
    <row r="6" spans="3:8" ht="12" customHeight="1">
      <c r="C6" s="482" t="s">
        <v>1096</v>
      </c>
      <c r="D6" s="483"/>
      <c r="E6" s="484" t="s">
        <v>1095</v>
      </c>
      <c r="F6" s="483"/>
      <c r="G6" s="493" t="s">
        <v>87</v>
      </c>
      <c r="H6" s="494"/>
    </row>
    <row r="7" ht="5.25" customHeight="1"/>
    <row r="8" spans="1:8" ht="11.25">
      <c r="A8" s="495" t="s">
        <v>1094</v>
      </c>
      <c r="B8" s="495"/>
      <c r="C8" s="495"/>
      <c r="D8" s="495"/>
      <c r="E8" s="495"/>
      <c r="F8" s="495"/>
      <c r="G8" s="495"/>
      <c r="H8" s="495"/>
    </row>
    <row r="9" ht="3" customHeight="1"/>
    <row r="10" spans="1:8" ht="11.25">
      <c r="A10" s="480" t="s">
        <v>1097</v>
      </c>
      <c r="B10" s="480"/>
      <c r="C10" s="480"/>
      <c r="D10" s="481" t="s">
        <v>854</v>
      </c>
      <c r="E10" s="481"/>
      <c r="F10" s="481"/>
      <c r="G10" s="23"/>
      <c r="H10" s="23"/>
    </row>
    <row r="11" spans="1:9" ht="14.25" customHeight="1">
      <c r="A11" s="336" t="s">
        <v>264</v>
      </c>
      <c r="B11" s="336"/>
      <c r="C11" s="362"/>
      <c r="D11" s="481" t="s">
        <v>265</v>
      </c>
      <c r="E11" s="481"/>
      <c r="F11" s="481"/>
      <c r="G11" s="481"/>
      <c r="H11" s="481"/>
      <c r="I11" s="481"/>
    </row>
    <row r="12" spans="1:8" ht="14.25" customHeight="1">
      <c r="A12" s="480" t="s">
        <v>1098</v>
      </c>
      <c r="B12" s="480"/>
      <c r="C12" s="480"/>
      <c r="D12" s="519" t="s">
        <v>1029</v>
      </c>
      <c r="E12" s="519"/>
      <c r="F12" s="519"/>
      <c r="G12" s="519"/>
      <c r="H12" s="519"/>
    </row>
    <row r="13" ht="7.5" customHeight="1"/>
    <row r="14" spans="1:9" ht="13.5" customHeight="1">
      <c r="A14" s="492" t="s">
        <v>1085</v>
      </c>
      <c r="B14" s="490" t="s">
        <v>1086</v>
      </c>
      <c r="C14" s="492" t="s">
        <v>1087</v>
      </c>
      <c r="D14" s="492"/>
      <c r="E14" s="490" t="s">
        <v>1090</v>
      </c>
      <c r="F14" s="490" t="s">
        <v>1093</v>
      </c>
      <c r="G14" s="520" t="s">
        <v>1091</v>
      </c>
      <c r="H14" s="520"/>
      <c r="I14" s="492" t="s">
        <v>1040</v>
      </c>
    </row>
    <row r="15" spans="1:10" ht="34.5" customHeight="1">
      <c r="A15" s="492"/>
      <c r="B15" s="491"/>
      <c r="C15" s="12" t="s">
        <v>1089</v>
      </c>
      <c r="D15" s="2" t="s">
        <v>1088</v>
      </c>
      <c r="E15" s="491"/>
      <c r="F15" s="491"/>
      <c r="G15" s="22" t="s">
        <v>831</v>
      </c>
      <c r="H15" s="22" t="s">
        <v>832</v>
      </c>
      <c r="I15" s="492"/>
      <c r="J15" s="25" t="s">
        <v>432</v>
      </c>
    </row>
    <row r="16" spans="1:10" s="14" customFormat="1" ht="13.5" customHeight="1">
      <c r="A16" s="518" t="s">
        <v>835</v>
      </c>
      <c r="B16" s="518"/>
      <c r="C16" s="518"/>
      <c r="D16" s="518"/>
      <c r="E16" s="35"/>
      <c r="F16" s="39"/>
      <c r="G16" s="41"/>
      <c r="H16" s="41"/>
      <c r="I16" s="39"/>
      <c r="J16" s="26"/>
    </row>
    <row r="17" spans="1:10" s="11" customFormat="1" ht="31.5" customHeight="1">
      <c r="A17" s="492">
        <v>21</v>
      </c>
      <c r="B17" s="492" t="s">
        <v>1031</v>
      </c>
      <c r="C17" s="489" t="s">
        <v>1030</v>
      </c>
      <c r="D17" s="29" t="s">
        <v>398</v>
      </c>
      <c r="E17" s="489" t="s">
        <v>784</v>
      </c>
      <c r="F17" s="29" t="s">
        <v>1043</v>
      </c>
      <c r="G17" s="33">
        <v>39083</v>
      </c>
      <c r="H17" s="42">
        <v>39431</v>
      </c>
      <c r="I17" s="21" t="s">
        <v>399</v>
      </c>
      <c r="J17" s="27" t="s">
        <v>441</v>
      </c>
    </row>
    <row r="18" spans="1:10" ht="43.5" customHeight="1">
      <c r="A18" s="492"/>
      <c r="B18" s="492"/>
      <c r="C18" s="489"/>
      <c r="D18" s="29" t="s">
        <v>338</v>
      </c>
      <c r="E18" s="489"/>
      <c r="F18" s="29" t="s">
        <v>1278</v>
      </c>
      <c r="G18" s="17">
        <v>39234</v>
      </c>
      <c r="H18" s="42">
        <v>39431</v>
      </c>
      <c r="I18" s="21" t="s">
        <v>339</v>
      </c>
      <c r="J18" s="25" t="s">
        <v>340</v>
      </c>
    </row>
    <row r="19" spans="1:10" ht="61.5" customHeight="1">
      <c r="A19" s="2">
        <v>22</v>
      </c>
      <c r="B19" s="12" t="s">
        <v>855</v>
      </c>
      <c r="C19" s="12" t="s">
        <v>1032</v>
      </c>
      <c r="D19" s="12" t="s">
        <v>342</v>
      </c>
      <c r="E19" s="489"/>
      <c r="F19" s="29" t="s">
        <v>1278</v>
      </c>
      <c r="G19" s="33">
        <v>39083</v>
      </c>
      <c r="H19" s="42">
        <v>39431</v>
      </c>
      <c r="I19" s="21" t="s">
        <v>341</v>
      </c>
      <c r="J19" s="13" t="s">
        <v>442</v>
      </c>
    </row>
    <row r="20" spans="1:10" ht="55.5" customHeight="1">
      <c r="A20" s="492">
        <v>23</v>
      </c>
      <c r="B20" s="492" t="s">
        <v>855</v>
      </c>
      <c r="C20" s="489" t="s">
        <v>1033</v>
      </c>
      <c r="D20" s="12" t="s">
        <v>400</v>
      </c>
      <c r="E20" s="489"/>
      <c r="F20" s="12" t="s">
        <v>344</v>
      </c>
      <c r="G20" s="17">
        <v>39356</v>
      </c>
      <c r="H20" s="17">
        <v>39370</v>
      </c>
      <c r="I20" s="1" t="s">
        <v>343</v>
      </c>
      <c r="J20" s="25" t="s">
        <v>443</v>
      </c>
    </row>
    <row r="21" spans="1:9" ht="60.75" customHeight="1">
      <c r="A21" s="492"/>
      <c r="B21" s="492"/>
      <c r="C21" s="489"/>
      <c r="D21" s="12" t="s">
        <v>401</v>
      </c>
      <c r="E21" s="489"/>
      <c r="F21" s="12" t="s">
        <v>345</v>
      </c>
      <c r="G21" s="17">
        <v>39356</v>
      </c>
      <c r="H21" s="17">
        <v>39370</v>
      </c>
      <c r="I21" s="1" t="s">
        <v>347</v>
      </c>
    </row>
    <row r="22" spans="1:9" ht="65.25" customHeight="1">
      <c r="A22" s="2">
        <v>24</v>
      </c>
      <c r="B22" s="12" t="s">
        <v>348</v>
      </c>
      <c r="C22" s="12" t="s">
        <v>1034</v>
      </c>
      <c r="D22" s="12" t="s">
        <v>1279</v>
      </c>
      <c r="E22" s="489"/>
      <c r="F22" s="12" t="s">
        <v>346</v>
      </c>
      <c r="G22" s="33">
        <v>39099</v>
      </c>
      <c r="H22" s="42">
        <v>39431</v>
      </c>
      <c r="I22" s="21" t="s">
        <v>911</v>
      </c>
    </row>
    <row r="23" spans="1:10" s="243" customFormat="1" ht="18" customHeight="1">
      <c r="A23" s="439" t="s">
        <v>386</v>
      </c>
      <c r="B23" s="353"/>
      <c r="C23" s="354"/>
      <c r="D23" s="353"/>
      <c r="E23" s="407"/>
      <c r="F23" s="353"/>
      <c r="G23" s="365"/>
      <c r="H23" s="365"/>
      <c r="I23" s="363"/>
      <c r="J23" s="408"/>
    </row>
    <row r="24" spans="1:10" s="406" customFormat="1" ht="50.25" customHeight="1">
      <c r="A24" s="492">
        <v>25</v>
      </c>
      <c r="B24" s="492" t="s">
        <v>854</v>
      </c>
      <c r="C24" s="489" t="s">
        <v>1035</v>
      </c>
      <c r="D24" s="34" t="s">
        <v>1280</v>
      </c>
      <c r="E24" s="489" t="s">
        <v>86</v>
      </c>
      <c r="F24" s="12" t="s">
        <v>1072</v>
      </c>
      <c r="G24" s="17">
        <v>39084</v>
      </c>
      <c r="H24" s="17">
        <v>39447</v>
      </c>
      <c r="I24" s="1" t="s">
        <v>1069</v>
      </c>
      <c r="J24" s="437"/>
    </row>
    <row r="25" spans="1:10" s="9" customFormat="1" ht="62.25" customHeight="1">
      <c r="A25" s="490"/>
      <c r="B25" s="490"/>
      <c r="C25" s="486"/>
      <c r="D25" s="402" t="s">
        <v>1070</v>
      </c>
      <c r="E25" s="486"/>
      <c r="F25" s="12" t="s">
        <v>1072</v>
      </c>
      <c r="G25" s="412">
        <v>39356</v>
      </c>
      <c r="H25" s="412">
        <v>39447</v>
      </c>
      <c r="I25" s="413" t="s">
        <v>1071</v>
      </c>
      <c r="J25" s="438"/>
    </row>
    <row r="26" spans="1:10" s="11" customFormat="1" ht="15.75" customHeight="1">
      <c r="A26" s="505" t="s">
        <v>836</v>
      </c>
      <c r="B26" s="506"/>
      <c r="C26" s="506"/>
      <c r="D26" s="506"/>
      <c r="E26" s="410"/>
      <c r="F26" s="411"/>
      <c r="G26" s="395"/>
      <c r="H26" s="395"/>
      <c r="I26" s="409"/>
      <c r="J26" s="26"/>
    </row>
    <row r="27" spans="1:10" ht="45.75" customHeight="1">
      <c r="A27" s="491">
        <v>26</v>
      </c>
      <c r="B27" s="491" t="s">
        <v>854</v>
      </c>
      <c r="C27" s="485" t="s">
        <v>1078</v>
      </c>
      <c r="D27" s="403" t="s">
        <v>1041</v>
      </c>
      <c r="E27" s="403" t="s">
        <v>784</v>
      </c>
      <c r="F27" s="12" t="s">
        <v>1038</v>
      </c>
      <c r="G27" s="404" t="s">
        <v>1208</v>
      </c>
      <c r="H27" s="404">
        <v>39447</v>
      </c>
      <c r="I27" s="405" t="s">
        <v>1073</v>
      </c>
      <c r="J27" s="8" t="s">
        <v>1074</v>
      </c>
    </row>
    <row r="28" spans="1:9" ht="63.75" customHeight="1">
      <c r="A28" s="492"/>
      <c r="B28" s="492"/>
      <c r="C28" s="489"/>
      <c r="D28" s="12" t="s">
        <v>183</v>
      </c>
      <c r="E28" s="12" t="s">
        <v>784</v>
      </c>
      <c r="F28" s="12" t="s">
        <v>184</v>
      </c>
      <c r="G28" s="19" t="s">
        <v>185</v>
      </c>
      <c r="H28" s="19">
        <v>39416</v>
      </c>
      <c r="I28" s="1" t="s">
        <v>186</v>
      </c>
    </row>
  </sheetData>
  <sheetProtection/>
  <mergeCells count="36">
    <mergeCell ref="D11:I11"/>
    <mergeCell ref="C27:C28"/>
    <mergeCell ref="B27:B28"/>
    <mergeCell ref="A27:A28"/>
    <mergeCell ref="A12:C12"/>
    <mergeCell ref="D12:H12"/>
    <mergeCell ref="A24:A25"/>
    <mergeCell ref="B24:B25"/>
    <mergeCell ref="C24:C25"/>
    <mergeCell ref="E24:E25"/>
    <mergeCell ref="A1:H1"/>
    <mergeCell ref="A2:H2"/>
    <mergeCell ref="A3:H3"/>
    <mergeCell ref="A4:H4"/>
    <mergeCell ref="G6:H6"/>
    <mergeCell ref="A8:H8"/>
    <mergeCell ref="A10:C10"/>
    <mergeCell ref="D10:F10"/>
    <mergeCell ref="C6:D6"/>
    <mergeCell ref="E6:F6"/>
    <mergeCell ref="G14:H14"/>
    <mergeCell ref="I14:I15"/>
    <mergeCell ref="A14:A15"/>
    <mergeCell ref="B14:B15"/>
    <mergeCell ref="C14:D14"/>
    <mergeCell ref="E14:E15"/>
    <mergeCell ref="A26:D26"/>
    <mergeCell ref="A16:D16"/>
    <mergeCell ref="E17:E22"/>
    <mergeCell ref="F14:F15"/>
    <mergeCell ref="C17:C18"/>
    <mergeCell ref="B17:B18"/>
    <mergeCell ref="A17:A18"/>
    <mergeCell ref="A20:A21"/>
    <mergeCell ref="B20:B21"/>
    <mergeCell ref="C20:C21"/>
  </mergeCells>
  <printOptions horizontalCentered="1" verticalCentered="1"/>
  <pageMargins left="0.87" right="0.15748031496062992" top="0.15748031496062992" bottom="0.15748031496062992" header="0.15748031496062992" footer="0.15748031496062992"/>
  <pageSetup horizontalDpi="600" verticalDpi="600" orientation="landscape" paperSize="9" scale="75" r:id="rId3"/>
  <headerFooter alignWithMargins="0">
    <oddFooter>&amp;R&amp;P</oddFooter>
  </headerFooter>
  <legacyDrawing r:id="rId2"/>
</worksheet>
</file>

<file path=xl/worksheets/sheet20.xml><?xml version="1.0" encoding="utf-8"?>
<worksheet xmlns="http://schemas.openxmlformats.org/spreadsheetml/2006/main" xmlns:r="http://schemas.openxmlformats.org/officeDocument/2006/relationships">
  <dimension ref="A1:V91"/>
  <sheetViews>
    <sheetView view="pageBreakPreview" zoomScale="75" zoomScaleNormal="75" zoomScaleSheetLayoutView="75" zoomScalePageLayoutView="0" workbookViewId="0" topLeftCell="A1">
      <selection activeCell="A1" sqref="A1:I1"/>
    </sheetView>
  </sheetViews>
  <sheetFormatPr defaultColWidth="11.421875" defaultRowHeight="12.75"/>
  <cols>
    <col min="1" max="1" width="4.00390625" style="215" customWidth="1"/>
    <col min="2" max="2" width="17.00390625" style="214" customWidth="1"/>
    <col min="3" max="3" width="32.8515625" style="214" customWidth="1"/>
    <col min="4" max="4" width="35.57421875" style="215" customWidth="1"/>
    <col min="5" max="5" width="16.28125" style="214" customWidth="1"/>
    <col min="6" max="6" width="18.421875" style="214" customWidth="1"/>
    <col min="7" max="7" width="10.28125" style="216" customWidth="1"/>
    <col min="8" max="8" width="13.7109375" style="216" customWidth="1"/>
    <col min="9" max="9" width="22.140625" style="214" customWidth="1"/>
    <col min="10" max="21" width="3.7109375" style="213" customWidth="1"/>
    <col min="22" max="22" width="11.421875" style="213" customWidth="1"/>
    <col min="23" max="16384" width="11.421875" style="214" customWidth="1"/>
  </cols>
  <sheetData>
    <row r="1" spans="1:22" s="229" customFormat="1" ht="12.75">
      <c r="A1" s="655" t="s">
        <v>1082</v>
      </c>
      <c r="B1" s="655"/>
      <c r="C1" s="655"/>
      <c r="D1" s="655"/>
      <c r="E1" s="655"/>
      <c r="F1" s="655"/>
      <c r="G1" s="655"/>
      <c r="H1" s="655"/>
      <c r="I1" s="655"/>
      <c r="J1" s="228"/>
      <c r="K1" s="228"/>
      <c r="L1" s="228"/>
      <c r="M1" s="228"/>
      <c r="N1" s="228"/>
      <c r="O1" s="228"/>
      <c r="P1" s="228"/>
      <c r="Q1" s="228"/>
      <c r="R1" s="228"/>
      <c r="S1" s="228"/>
      <c r="T1" s="228"/>
      <c r="U1" s="228"/>
      <c r="V1" s="228"/>
    </row>
    <row r="2" spans="1:22" s="229" customFormat="1" ht="10.5" customHeight="1">
      <c r="A2" s="655" t="s">
        <v>1092</v>
      </c>
      <c r="B2" s="655"/>
      <c r="C2" s="655"/>
      <c r="D2" s="655"/>
      <c r="E2" s="655"/>
      <c r="F2" s="655"/>
      <c r="G2" s="655"/>
      <c r="H2" s="655"/>
      <c r="I2" s="655"/>
      <c r="J2" s="228"/>
      <c r="K2" s="228"/>
      <c r="L2" s="228"/>
      <c r="M2" s="228"/>
      <c r="N2" s="228"/>
      <c r="O2" s="228"/>
      <c r="P2" s="228"/>
      <c r="Q2" s="228"/>
      <c r="R2" s="228"/>
      <c r="S2" s="228"/>
      <c r="T2" s="228"/>
      <c r="U2" s="228"/>
      <c r="V2" s="228"/>
    </row>
    <row r="3" spans="1:22" s="229" customFormat="1" ht="10.5" customHeight="1">
      <c r="A3" s="655" t="s">
        <v>1083</v>
      </c>
      <c r="B3" s="655"/>
      <c r="C3" s="655"/>
      <c r="D3" s="655"/>
      <c r="E3" s="655"/>
      <c r="F3" s="655"/>
      <c r="G3" s="655"/>
      <c r="H3" s="655"/>
      <c r="I3" s="655"/>
      <c r="J3" s="228"/>
      <c r="K3" s="228"/>
      <c r="L3" s="228"/>
      <c r="M3" s="228"/>
      <c r="N3" s="228"/>
      <c r="O3" s="228"/>
      <c r="P3" s="228"/>
      <c r="Q3" s="228"/>
      <c r="R3" s="228"/>
      <c r="S3" s="228"/>
      <c r="T3" s="228"/>
      <c r="U3" s="228"/>
      <c r="V3" s="228"/>
    </row>
    <row r="4" spans="1:22" s="229" customFormat="1" ht="12" customHeight="1">
      <c r="A4" s="655" t="s">
        <v>1084</v>
      </c>
      <c r="B4" s="655"/>
      <c r="C4" s="655"/>
      <c r="D4" s="655"/>
      <c r="E4" s="655"/>
      <c r="F4" s="655"/>
      <c r="G4" s="655"/>
      <c r="H4" s="655"/>
      <c r="I4" s="655"/>
      <c r="J4" s="228"/>
      <c r="K4" s="228"/>
      <c r="L4" s="228"/>
      <c r="M4" s="228"/>
      <c r="N4" s="228"/>
      <c r="O4" s="228"/>
      <c r="P4" s="228"/>
      <c r="Q4" s="228"/>
      <c r="R4" s="228"/>
      <c r="S4" s="228"/>
      <c r="T4" s="228"/>
      <c r="U4" s="228"/>
      <c r="V4" s="228"/>
    </row>
    <row r="5" spans="1:22" s="229" customFormat="1" ht="8.25" customHeight="1">
      <c r="A5" s="189"/>
      <c r="D5" s="230"/>
      <c r="G5" s="231"/>
      <c r="H5" s="231"/>
      <c r="J5" s="228"/>
      <c r="K5" s="228"/>
      <c r="L5" s="228"/>
      <c r="M5" s="228"/>
      <c r="N5" s="228"/>
      <c r="O5" s="228"/>
      <c r="P5" s="228"/>
      <c r="Q5" s="228"/>
      <c r="R5" s="228"/>
      <c r="S5" s="228"/>
      <c r="T5" s="228"/>
      <c r="U5" s="228"/>
      <c r="V5" s="228"/>
    </row>
    <row r="6" spans="1:22" s="229" customFormat="1" ht="12" customHeight="1">
      <c r="A6" s="230"/>
      <c r="C6" s="657" t="s">
        <v>1096</v>
      </c>
      <c r="D6" s="658"/>
      <c r="E6" s="659" t="s">
        <v>1095</v>
      </c>
      <c r="F6" s="658"/>
      <c r="G6" s="659" t="s">
        <v>99</v>
      </c>
      <c r="H6" s="660"/>
      <c r="J6" s="228"/>
      <c r="K6" s="228"/>
      <c r="L6" s="228"/>
      <c r="M6" s="228"/>
      <c r="N6" s="228"/>
      <c r="O6" s="228"/>
      <c r="P6" s="228"/>
      <c r="Q6" s="228"/>
      <c r="R6" s="228"/>
      <c r="S6" s="228"/>
      <c r="T6" s="228"/>
      <c r="U6" s="228"/>
      <c r="V6" s="228"/>
    </row>
    <row r="7" spans="1:22" s="229" customFormat="1" ht="6" customHeight="1">
      <c r="A7" s="230"/>
      <c r="D7" s="230"/>
      <c r="G7" s="231"/>
      <c r="H7" s="231"/>
      <c r="J7" s="228"/>
      <c r="K7" s="228"/>
      <c r="L7" s="228"/>
      <c r="M7" s="228"/>
      <c r="N7" s="228"/>
      <c r="O7" s="228"/>
      <c r="P7" s="228"/>
      <c r="Q7" s="228"/>
      <c r="R7" s="228"/>
      <c r="S7" s="228"/>
      <c r="T7" s="228"/>
      <c r="U7" s="228"/>
      <c r="V7" s="228"/>
    </row>
    <row r="8" spans="1:22" s="229" customFormat="1" ht="12.75">
      <c r="A8" s="655" t="s">
        <v>948</v>
      </c>
      <c r="B8" s="655"/>
      <c r="C8" s="655"/>
      <c r="D8" s="655"/>
      <c r="E8" s="655"/>
      <c r="F8" s="655"/>
      <c r="G8" s="655"/>
      <c r="H8" s="655"/>
      <c r="I8" s="655"/>
      <c r="J8" s="228"/>
      <c r="K8" s="228"/>
      <c r="L8" s="228"/>
      <c r="M8" s="228"/>
      <c r="N8" s="228"/>
      <c r="O8" s="228"/>
      <c r="P8" s="228"/>
      <c r="Q8" s="228"/>
      <c r="R8" s="228"/>
      <c r="S8" s="228"/>
      <c r="T8" s="228"/>
      <c r="U8" s="228"/>
      <c r="V8" s="228"/>
    </row>
    <row r="9" spans="1:22" s="229" customFormat="1" ht="6" customHeight="1">
      <c r="A9" s="230"/>
      <c r="D9" s="230"/>
      <c r="G9" s="231"/>
      <c r="H9" s="231"/>
      <c r="J9" s="228"/>
      <c r="K9" s="228"/>
      <c r="L9" s="228"/>
      <c r="M9" s="228"/>
      <c r="N9" s="228"/>
      <c r="O9" s="228"/>
      <c r="P9" s="228"/>
      <c r="Q9" s="228"/>
      <c r="R9" s="228"/>
      <c r="S9" s="228"/>
      <c r="T9" s="228"/>
      <c r="U9" s="228"/>
      <c r="V9" s="228"/>
    </row>
    <row r="10" spans="1:15" s="229" customFormat="1" ht="15.75" customHeight="1">
      <c r="A10" s="232" t="s">
        <v>614</v>
      </c>
      <c r="B10" s="232"/>
      <c r="C10" s="233"/>
      <c r="E10" s="653" t="s">
        <v>615</v>
      </c>
      <c r="F10" s="653"/>
      <c r="G10" s="653"/>
      <c r="H10" s="653"/>
      <c r="I10" s="653"/>
      <c r="J10" s="228"/>
      <c r="L10" s="232"/>
      <c r="M10" s="232"/>
      <c r="N10" s="232"/>
      <c r="O10" s="232"/>
    </row>
    <row r="11" spans="1:10" s="229" customFormat="1" ht="12.75">
      <c r="A11" s="232" t="s">
        <v>257</v>
      </c>
      <c r="B11" s="232"/>
      <c r="C11" s="234"/>
      <c r="E11" s="654" t="s">
        <v>258</v>
      </c>
      <c r="F11" s="654"/>
      <c r="G11" s="654"/>
      <c r="H11" s="654"/>
      <c r="I11" s="654"/>
      <c r="J11" s="228"/>
    </row>
    <row r="12" spans="1:5" s="232" customFormat="1" ht="14.25" customHeight="1">
      <c r="A12" s="655" t="s">
        <v>259</v>
      </c>
      <c r="B12" s="655"/>
      <c r="C12" s="655"/>
      <c r="D12" s="655"/>
      <c r="E12" s="232" t="s">
        <v>260</v>
      </c>
    </row>
    <row r="13" ht="7.5" customHeight="1">
      <c r="I13" s="215"/>
    </row>
    <row r="14" spans="1:22" s="191" customFormat="1" ht="16.5" customHeight="1">
      <c r="A14" s="656" t="s">
        <v>1085</v>
      </c>
      <c r="B14" s="656" t="s">
        <v>754</v>
      </c>
      <c r="C14" s="656" t="s">
        <v>1087</v>
      </c>
      <c r="D14" s="656"/>
      <c r="E14" s="656" t="s">
        <v>1090</v>
      </c>
      <c r="F14" s="656" t="s">
        <v>1093</v>
      </c>
      <c r="G14" s="656" t="s">
        <v>1091</v>
      </c>
      <c r="H14" s="656"/>
      <c r="I14" s="656" t="s">
        <v>1040</v>
      </c>
      <c r="J14" s="652"/>
      <c r="K14" s="652"/>
      <c r="L14" s="652"/>
      <c r="M14" s="652"/>
      <c r="N14" s="652"/>
      <c r="O14" s="652"/>
      <c r="P14" s="652"/>
      <c r="Q14" s="652"/>
      <c r="R14" s="652"/>
      <c r="S14" s="652"/>
      <c r="T14" s="652"/>
      <c r="U14" s="652"/>
      <c r="V14" s="190"/>
    </row>
    <row r="15" spans="1:22" s="191" customFormat="1" ht="26.25" customHeight="1">
      <c r="A15" s="656"/>
      <c r="B15" s="656"/>
      <c r="C15" s="192" t="s">
        <v>755</v>
      </c>
      <c r="D15" s="192" t="s">
        <v>1088</v>
      </c>
      <c r="E15" s="656"/>
      <c r="F15" s="656"/>
      <c r="G15" s="192" t="s">
        <v>1106</v>
      </c>
      <c r="H15" s="192" t="s">
        <v>590</v>
      </c>
      <c r="I15" s="656"/>
      <c r="J15" s="652"/>
      <c r="K15" s="652"/>
      <c r="L15" s="652"/>
      <c r="M15" s="652"/>
      <c r="N15" s="652"/>
      <c r="O15" s="652"/>
      <c r="P15" s="652"/>
      <c r="Q15" s="652"/>
      <c r="R15" s="652"/>
      <c r="S15" s="652"/>
      <c r="T15" s="652"/>
      <c r="U15" s="652"/>
      <c r="V15" s="190"/>
    </row>
    <row r="16" spans="1:9" s="193" customFormat="1" ht="26.25" customHeight="1">
      <c r="A16" s="661" t="s">
        <v>252</v>
      </c>
      <c r="B16" s="662"/>
      <c r="C16" s="662"/>
      <c r="D16" s="662"/>
      <c r="E16" s="662"/>
      <c r="F16" s="662"/>
      <c r="G16" s="662"/>
      <c r="H16" s="662"/>
      <c r="I16" s="663"/>
    </row>
    <row r="17" spans="1:9" s="193" customFormat="1" ht="35.25" customHeight="1">
      <c r="A17" s="664">
        <v>210</v>
      </c>
      <c r="B17" s="650" t="s">
        <v>616</v>
      </c>
      <c r="C17" s="650" t="s">
        <v>554</v>
      </c>
      <c r="D17" s="203" t="s">
        <v>555</v>
      </c>
      <c r="E17" s="194" t="s">
        <v>556</v>
      </c>
      <c r="F17" s="194" t="s">
        <v>557</v>
      </c>
      <c r="G17" s="217">
        <v>39104</v>
      </c>
      <c r="H17" s="217">
        <v>39385</v>
      </c>
      <c r="I17" s="202" t="s">
        <v>911</v>
      </c>
    </row>
    <row r="18" spans="1:9" s="193" customFormat="1" ht="46.5" customHeight="1">
      <c r="A18" s="665"/>
      <c r="B18" s="651"/>
      <c r="C18" s="651"/>
      <c r="D18" s="194" t="s">
        <v>12</v>
      </c>
      <c r="E18" s="194" t="s">
        <v>556</v>
      </c>
      <c r="F18" s="194" t="s">
        <v>13</v>
      </c>
      <c r="G18" s="324">
        <v>39104</v>
      </c>
      <c r="H18" s="324">
        <v>39447</v>
      </c>
      <c r="I18" s="202" t="s">
        <v>14</v>
      </c>
    </row>
    <row r="19" spans="1:9" s="193" customFormat="1" ht="14.25" customHeight="1">
      <c r="A19" s="570" t="s">
        <v>617</v>
      </c>
      <c r="B19" s="570"/>
      <c r="C19" s="570"/>
      <c r="D19" s="570"/>
      <c r="E19" s="570"/>
      <c r="F19" s="570"/>
      <c r="G19" s="570"/>
      <c r="H19" s="570"/>
      <c r="I19" s="202"/>
    </row>
    <row r="20" spans="1:9" s="193" customFormat="1" ht="43.5" customHeight="1">
      <c r="A20" s="218">
        <v>211</v>
      </c>
      <c r="B20" s="194" t="s">
        <v>618</v>
      </c>
      <c r="C20" s="219" t="s">
        <v>558</v>
      </c>
      <c r="D20" s="203" t="s">
        <v>555</v>
      </c>
      <c r="E20" s="194" t="s">
        <v>556</v>
      </c>
      <c r="F20" s="194" t="s">
        <v>557</v>
      </c>
      <c r="G20" s="217">
        <v>39104</v>
      </c>
      <c r="H20" s="217">
        <v>39385</v>
      </c>
      <c r="I20" s="202" t="s">
        <v>911</v>
      </c>
    </row>
    <row r="21" spans="1:9" s="193" customFormat="1" ht="47.25" customHeight="1">
      <c r="A21" s="664">
        <v>212</v>
      </c>
      <c r="B21" s="650" t="s">
        <v>618</v>
      </c>
      <c r="C21" s="668" t="s">
        <v>559</v>
      </c>
      <c r="D21" s="203" t="s">
        <v>560</v>
      </c>
      <c r="E21" s="194" t="s">
        <v>556</v>
      </c>
      <c r="F21" s="194" t="s">
        <v>557</v>
      </c>
      <c r="G21" s="217">
        <v>39104</v>
      </c>
      <c r="H21" s="217">
        <v>39385</v>
      </c>
      <c r="I21" s="202" t="s">
        <v>911</v>
      </c>
    </row>
    <row r="22" spans="1:9" s="193" customFormat="1" ht="46.5" customHeight="1">
      <c r="A22" s="666"/>
      <c r="B22" s="667"/>
      <c r="C22" s="669"/>
      <c r="D22" s="203" t="s">
        <v>648</v>
      </c>
      <c r="E22" s="194" t="s">
        <v>556</v>
      </c>
      <c r="F22" s="194" t="s">
        <v>181</v>
      </c>
      <c r="G22" s="217">
        <v>39114</v>
      </c>
      <c r="H22" s="217">
        <v>39437</v>
      </c>
      <c r="I22" s="202" t="s">
        <v>911</v>
      </c>
    </row>
    <row r="23" spans="1:9" s="193" customFormat="1" ht="48" customHeight="1">
      <c r="A23" s="665"/>
      <c r="B23" s="651"/>
      <c r="C23" s="670"/>
      <c r="D23" s="203" t="s">
        <v>892</v>
      </c>
      <c r="E23" s="194" t="s">
        <v>556</v>
      </c>
      <c r="F23" s="194" t="s">
        <v>13</v>
      </c>
      <c r="G23" s="217">
        <v>39104</v>
      </c>
      <c r="H23" s="217">
        <v>39437</v>
      </c>
      <c r="I23" s="194" t="s">
        <v>649</v>
      </c>
    </row>
    <row r="24" spans="1:9" s="193" customFormat="1" ht="39.75" customHeight="1">
      <c r="A24" s="218">
        <v>213</v>
      </c>
      <c r="B24" s="194" t="s">
        <v>616</v>
      </c>
      <c r="C24" s="194" t="s">
        <v>561</v>
      </c>
      <c r="D24" s="203" t="s">
        <v>555</v>
      </c>
      <c r="E24" s="194" t="s">
        <v>556</v>
      </c>
      <c r="F24" s="194" t="s">
        <v>557</v>
      </c>
      <c r="G24" s="217">
        <v>39104</v>
      </c>
      <c r="H24" s="217">
        <v>39385</v>
      </c>
      <c r="I24" s="202" t="s">
        <v>911</v>
      </c>
    </row>
    <row r="25" spans="1:9" s="193" customFormat="1" ht="14.25" customHeight="1">
      <c r="A25" s="570" t="s">
        <v>182</v>
      </c>
      <c r="B25" s="570"/>
      <c r="C25" s="570"/>
      <c r="D25" s="570"/>
      <c r="E25" s="570"/>
      <c r="F25" s="570"/>
      <c r="G25" s="570"/>
      <c r="H25" s="570"/>
      <c r="I25" s="202"/>
    </row>
    <row r="26" spans="1:9" s="193" customFormat="1" ht="66.75" customHeight="1">
      <c r="A26" s="664">
        <v>214</v>
      </c>
      <c r="B26" s="650" t="s">
        <v>650</v>
      </c>
      <c r="C26" s="650" t="s">
        <v>562</v>
      </c>
      <c r="D26" s="194" t="s">
        <v>174</v>
      </c>
      <c r="E26" s="194" t="s">
        <v>563</v>
      </c>
      <c r="F26" s="194" t="s">
        <v>557</v>
      </c>
      <c r="G26" s="217">
        <v>39115</v>
      </c>
      <c r="H26" s="217">
        <v>39263</v>
      </c>
      <c r="I26" s="202" t="s">
        <v>982</v>
      </c>
    </row>
    <row r="27" spans="1:9" s="193" customFormat="1" ht="45.75" customHeight="1">
      <c r="A27" s="666"/>
      <c r="B27" s="667"/>
      <c r="C27" s="667"/>
      <c r="D27" s="194" t="s">
        <v>651</v>
      </c>
      <c r="E27" s="194" t="s">
        <v>563</v>
      </c>
      <c r="F27" s="96" t="s">
        <v>175</v>
      </c>
      <c r="G27" s="324">
        <v>39099</v>
      </c>
      <c r="H27" s="324">
        <v>39437</v>
      </c>
      <c r="I27" s="194" t="s">
        <v>179</v>
      </c>
    </row>
    <row r="28" spans="1:9" s="193" customFormat="1" ht="41.25" customHeight="1">
      <c r="A28" s="666"/>
      <c r="B28" s="667"/>
      <c r="C28" s="667"/>
      <c r="D28" s="194" t="s">
        <v>177</v>
      </c>
      <c r="E28" s="194" t="s">
        <v>563</v>
      </c>
      <c r="F28" s="194" t="s">
        <v>175</v>
      </c>
      <c r="G28" s="324">
        <v>39099</v>
      </c>
      <c r="H28" s="324">
        <v>39437</v>
      </c>
      <c r="I28" s="194" t="s">
        <v>178</v>
      </c>
    </row>
    <row r="29" spans="1:9" s="193" customFormat="1" ht="59.25" customHeight="1">
      <c r="A29" s="665"/>
      <c r="B29" s="651"/>
      <c r="C29" s="651"/>
      <c r="D29" s="194" t="s">
        <v>893</v>
      </c>
      <c r="E29" s="194" t="s">
        <v>563</v>
      </c>
      <c r="F29" s="194" t="s">
        <v>175</v>
      </c>
      <c r="G29" s="324">
        <v>39099</v>
      </c>
      <c r="H29" s="324">
        <v>39437</v>
      </c>
      <c r="I29" s="194" t="s">
        <v>176</v>
      </c>
    </row>
    <row r="30" spans="1:9" s="190" customFormat="1" ht="11.25">
      <c r="A30" s="195"/>
      <c r="B30" s="196"/>
      <c r="C30" s="220"/>
      <c r="D30" s="195"/>
      <c r="E30" s="196"/>
      <c r="F30" s="196"/>
      <c r="G30" s="197"/>
      <c r="H30" s="197"/>
      <c r="I30" s="196"/>
    </row>
    <row r="31" spans="1:9" s="190" customFormat="1" ht="86.25" customHeight="1">
      <c r="A31" s="195"/>
      <c r="B31" s="196"/>
      <c r="C31" s="220"/>
      <c r="D31" s="195"/>
      <c r="E31" s="196"/>
      <c r="F31" s="196"/>
      <c r="G31" s="197"/>
      <c r="H31" s="197"/>
      <c r="I31" s="196"/>
    </row>
    <row r="32" spans="1:9" s="190" customFormat="1" ht="11.25">
      <c r="A32" s="195"/>
      <c r="B32" s="196"/>
      <c r="C32" s="220"/>
      <c r="D32" s="195"/>
      <c r="E32" s="196"/>
      <c r="F32" s="196"/>
      <c r="G32" s="197"/>
      <c r="H32" s="197"/>
      <c r="I32" s="196"/>
    </row>
    <row r="33" spans="1:9" s="190" customFormat="1" ht="11.25">
      <c r="A33" s="195"/>
      <c r="B33" s="196"/>
      <c r="C33" s="220"/>
      <c r="D33" s="195"/>
      <c r="E33" s="196"/>
      <c r="F33" s="196"/>
      <c r="G33" s="197"/>
      <c r="H33" s="197"/>
      <c r="I33" s="196"/>
    </row>
    <row r="34" spans="1:9" s="190" customFormat="1" ht="11.25">
      <c r="A34" s="195"/>
      <c r="B34" s="196"/>
      <c r="C34" s="220"/>
      <c r="D34" s="195"/>
      <c r="E34" s="196"/>
      <c r="F34" s="196"/>
      <c r="G34" s="197"/>
      <c r="H34" s="197"/>
      <c r="I34" s="196"/>
    </row>
    <row r="35" spans="1:9" s="190" customFormat="1" ht="11.25">
      <c r="A35" s="195"/>
      <c r="B35" s="196"/>
      <c r="C35" s="220"/>
      <c r="D35" s="195"/>
      <c r="E35" s="196"/>
      <c r="F35" s="196"/>
      <c r="G35" s="197"/>
      <c r="H35" s="197"/>
      <c r="I35" s="196"/>
    </row>
    <row r="36" spans="1:9" s="190" customFormat="1" ht="11.25">
      <c r="A36" s="195"/>
      <c r="B36" s="196"/>
      <c r="C36" s="220"/>
      <c r="D36" s="195"/>
      <c r="E36" s="196"/>
      <c r="F36" s="196"/>
      <c r="G36" s="197"/>
      <c r="H36" s="197"/>
      <c r="I36" s="196"/>
    </row>
    <row r="37" spans="1:9" s="190" customFormat="1" ht="11.25">
      <c r="A37" s="195"/>
      <c r="B37" s="196"/>
      <c r="C37" s="220"/>
      <c r="D37" s="195"/>
      <c r="E37" s="196"/>
      <c r="F37" s="196"/>
      <c r="G37" s="197"/>
      <c r="H37" s="197"/>
      <c r="I37" s="196"/>
    </row>
    <row r="38" spans="1:9" s="190" customFormat="1" ht="11.25">
      <c r="A38" s="195"/>
      <c r="B38" s="196"/>
      <c r="C38" s="220"/>
      <c r="D38" s="195"/>
      <c r="E38" s="196"/>
      <c r="F38" s="196"/>
      <c r="G38" s="197"/>
      <c r="H38" s="197"/>
      <c r="I38" s="196"/>
    </row>
    <row r="39" spans="1:9" s="190" customFormat="1" ht="11.25">
      <c r="A39" s="195"/>
      <c r="B39" s="196"/>
      <c r="C39" s="220"/>
      <c r="D39" s="195"/>
      <c r="E39" s="196"/>
      <c r="F39" s="196"/>
      <c r="G39" s="197"/>
      <c r="H39" s="197"/>
      <c r="I39" s="196"/>
    </row>
    <row r="40" spans="1:9" s="190" customFormat="1" ht="11.25">
      <c r="A40" s="195"/>
      <c r="B40" s="196"/>
      <c r="C40" s="220"/>
      <c r="D40" s="195"/>
      <c r="E40" s="196"/>
      <c r="F40" s="196"/>
      <c r="G40" s="197"/>
      <c r="H40" s="197"/>
      <c r="I40" s="196"/>
    </row>
    <row r="41" spans="1:9" s="190" customFormat="1" ht="11.25">
      <c r="A41" s="195"/>
      <c r="B41" s="196"/>
      <c r="C41" s="220"/>
      <c r="D41" s="195"/>
      <c r="E41" s="196"/>
      <c r="F41" s="196"/>
      <c r="G41" s="197"/>
      <c r="H41" s="197"/>
      <c r="I41" s="196"/>
    </row>
    <row r="42" spans="1:9" s="190" customFormat="1" ht="11.25">
      <c r="A42" s="195"/>
      <c r="B42" s="196"/>
      <c r="C42" s="220"/>
      <c r="D42" s="195"/>
      <c r="E42" s="196"/>
      <c r="F42" s="196"/>
      <c r="G42" s="197"/>
      <c r="H42" s="197"/>
      <c r="I42" s="196"/>
    </row>
    <row r="43" spans="1:9" s="190" customFormat="1" ht="11.25">
      <c r="A43" s="195"/>
      <c r="B43" s="196"/>
      <c r="C43" s="220"/>
      <c r="D43" s="195"/>
      <c r="E43" s="196"/>
      <c r="F43" s="196"/>
      <c r="G43" s="197"/>
      <c r="H43" s="197"/>
      <c r="I43" s="196"/>
    </row>
    <row r="44" spans="1:9" s="190" customFormat="1" ht="11.25">
      <c r="A44" s="195"/>
      <c r="B44" s="196"/>
      <c r="C44" s="220"/>
      <c r="D44" s="195"/>
      <c r="E44" s="196"/>
      <c r="F44" s="196"/>
      <c r="G44" s="197"/>
      <c r="H44" s="197"/>
      <c r="I44" s="196"/>
    </row>
    <row r="45" spans="1:9" s="190" customFormat="1" ht="11.25">
      <c r="A45" s="195"/>
      <c r="B45" s="196"/>
      <c r="C45" s="220"/>
      <c r="D45" s="195"/>
      <c r="E45" s="196"/>
      <c r="F45" s="196"/>
      <c r="G45" s="197"/>
      <c r="H45" s="197"/>
      <c r="I45" s="196"/>
    </row>
    <row r="46" spans="1:9" s="190" customFormat="1" ht="11.25">
      <c r="A46" s="195"/>
      <c r="B46" s="196"/>
      <c r="C46" s="220"/>
      <c r="D46" s="195"/>
      <c r="E46" s="196"/>
      <c r="F46" s="196"/>
      <c r="G46" s="197"/>
      <c r="H46" s="197"/>
      <c r="I46" s="196"/>
    </row>
    <row r="47" spans="1:9" s="190" customFormat="1" ht="11.25">
      <c r="A47" s="195"/>
      <c r="B47" s="196"/>
      <c r="C47" s="220"/>
      <c r="D47" s="195"/>
      <c r="E47" s="196"/>
      <c r="F47" s="196"/>
      <c r="G47" s="197"/>
      <c r="H47" s="197"/>
      <c r="I47" s="196"/>
    </row>
    <row r="48" spans="1:9" s="190" customFormat="1" ht="11.25">
      <c r="A48" s="195"/>
      <c r="B48" s="196"/>
      <c r="C48" s="220"/>
      <c r="D48" s="195"/>
      <c r="E48" s="196"/>
      <c r="F48" s="196"/>
      <c r="G48" s="197"/>
      <c r="H48" s="197"/>
      <c r="I48" s="196"/>
    </row>
    <row r="49" spans="1:9" s="190" customFormat="1" ht="11.25">
      <c r="A49" s="195"/>
      <c r="B49" s="196"/>
      <c r="C49" s="220"/>
      <c r="D49" s="195"/>
      <c r="E49" s="196"/>
      <c r="F49" s="196"/>
      <c r="G49" s="197"/>
      <c r="H49" s="197"/>
      <c r="I49" s="196"/>
    </row>
    <row r="50" spans="1:9" s="190" customFormat="1" ht="11.25">
      <c r="A50" s="195"/>
      <c r="B50" s="196"/>
      <c r="C50" s="220"/>
      <c r="D50" s="195"/>
      <c r="E50" s="196"/>
      <c r="F50" s="196"/>
      <c r="G50" s="197"/>
      <c r="H50" s="197"/>
      <c r="I50" s="196"/>
    </row>
    <row r="51" spans="1:9" s="190" customFormat="1" ht="11.25">
      <c r="A51" s="195"/>
      <c r="B51" s="196"/>
      <c r="C51" s="220"/>
      <c r="D51" s="195"/>
      <c r="E51" s="196"/>
      <c r="F51" s="196"/>
      <c r="G51" s="197"/>
      <c r="H51" s="197"/>
      <c r="I51" s="196"/>
    </row>
    <row r="52" spans="1:9" s="190" customFormat="1" ht="11.25">
      <c r="A52" s="195"/>
      <c r="B52" s="196"/>
      <c r="C52" s="220"/>
      <c r="D52" s="195"/>
      <c r="E52" s="196"/>
      <c r="F52" s="196"/>
      <c r="G52" s="197"/>
      <c r="H52" s="197"/>
      <c r="I52" s="196"/>
    </row>
    <row r="53" spans="1:9" s="190" customFormat="1" ht="11.25">
      <c r="A53" s="195"/>
      <c r="B53" s="196"/>
      <c r="C53" s="220"/>
      <c r="D53" s="195"/>
      <c r="E53" s="196"/>
      <c r="F53" s="196"/>
      <c r="G53" s="197"/>
      <c r="H53" s="197"/>
      <c r="I53" s="196"/>
    </row>
    <row r="54" spans="1:9" s="190" customFormat="1" ht="11.25">
      <c r="A54" s="195"/>
      <c r="B54" s="196"/>
      <c r="C54" s="220"/>
      <c r="D54" s="195"/>
      <c r="E54" s="196"/>
      <c r="F54" s="196"/>
      <c r="G54" s="197"/>
      <c r="H54" s="197"/>
      <c r="I54" s="196"/>
    </row>
    <row r="55" spans="1:9" s="190" customFormat="1" ht="11.25">
      <c r="A55" s="195"/>
      <c r="B55" s="196"/>
      <c r="C55" s="221"/>
      <c r="D55" s="195"/>
      <c r="E55" s="196"/>
      <c r="F55" s="196"/>
      <c r="G55" s="197"/>
      <c r="H55" s="197"/>
      <c r="I55" s="196"/>
    </row>
    <row r="56" spans="1:9" s="190" customFormat="1" ht="11.25">
      <c r="A56" s="195"/>
      <c r="B56" s="196"/>
      <c r="C56" s="221"/>
      <c r="D56" s="195"/>
      <c r="E56" s="196"/>
      <c r="F56" s="196"/>
      <c r="G56" s="197"/>
      <c r="H56" s="197"/>
      <c r="I56" s="196"/>
    </row>
    <row r="57" spans="1:9" s="190" customFormat="1" ht="11.25">
      <c r="A57" s="195"/>
      <c r="B57" s="196"/>
      <c r="C57" s="221"/>
      <c r="D57" s="195"/>
      <c r="E57" s="196"/>
      <c r="F57" s="196"/>
      <c r="G57" s="197"/>
      <c r="H57" s="197"/>
      <c r="I57" s="196"/>
    </row>
    <row r="58" spans="1:22" s="191" customFormat="1" ht="11.25">
      <c r="A58" s="198"/>
      <c r="B58" s="199"/>
      <c r="C58" s="222"/>
      <c r="D58" s="198"/>
      <c r="E58" s="199"/>
      <c r="F58" s="199"/>
      <c r="G58" s="200"/>
      <c r="H58" s="200"/>
      <c r="I58" s="199"/>
      <c r="J58" s="190"/>
      <c r="K58" s="190"/>
      <c r="L58" s="190"/>
      <c r="M58" s="190"/>
      <c r="N58" s="190"/>
      <c r="O58" s="190"/>
      <c r="P58" s="190"/>
      <c r="Q58" s="190"/>
      <c r="R58" s="190"/>
      <c r="S58" s="190"/>
      <c r="T58" s="190"/>
      <c r="U58" s="190"/>
      <c r="V58" s="190"/>
    </row>
    <row r="59" spans="1:22" s="191" customFormat="1" ht="11.25">
      <c r="A59" s="192"/>
      <c r="B59" s="194"/>
      <c r="C59" s="223"/>
      <c r="D59" s="192"/>
      <c r="E59" s="194"/>
      <c r="F59" s="194"/>
      <c r="G59" s="201"/>
      <c r="H59" s="201"/>
      <c r="I59" s="194"/>
      <c r="J59" s="190"/>
      <c r="K59" s="190"/>
      <c r="L59" s="190"/>
      <c r="M59" s="190"/>
      <c r="N59" s="190"/>
      <c r="O59" s="190"/>
      <c r="P59" s="190"/>
      <c r="Q59" s="190"/>
      <c r="R59" s="190"/>
      <c r="S59" s="190"/>
      <c r="T59" s="190"/>
      <c r="U59" s="190"/>
      <c r="V59" s="190"/>
    </row>
    <row r="60" spans="1:22" s="191" customFormat="1" ht="11.25">
      <c r="A60" s="192"/>
      <c r="B60" s="194"/>
      <c r="C60" s="223"/>
      <c r="D60" s="192"/>
      <c r="E60" s="194"/>
      <c r="F60" s="194"/>
      <c r="G60" s="201"/>
      <c r="H60" s="201"/>
      <c r="I60" s="194"/>
      <c r="J60" s="190"/>
      <c r="K60" s="190"/>
      <c r="L60" s="190"/>
      <c r="M60" s="190"/>
      <c r="N60" s="190"/>
      <c r="O60" s="190"/>
      <c r="P60" s="190"/>
      <c r="Q60" s="190"/>
      <c r="R60" s="190"/>
      <c r="S60" s="190"/>
      <c r="T60" s="190"/>
      <c r="U60" s="190"/>
      <c r="V60" s="190"/>
    </row>
    <row r="61" spans="1:22" s="191" customFormat="1" ht="11.25">
      <c r="A61" s="192"/>
      <c r="B61" s="194"/>
      <c r="C61" s="223"/>
      <c r="D61" s="192"/>
      <c r="E61" s="194"/>
      <c r="F61" s="194"/>
      <c r="G61" s="201"/>
      <c r="H61" s="201"/>
      <c r="I61" s="194"/>
      <c r="J61" s="190"/>
      <c r="K61" s="190"/>
      <c r="L61" s="190"/>
      <c r="M61" s="190"/>
      <c r="N61" s="190"/>
      <c r="O61" s="190"/>
      <c r="P61" s="190"/>
      <c r="Q61" s="190"/>
      <c r="R61" s="190"/>
      <c r="S61" s="190"/>
      <c r="T61" s="190"/>
      <c r="U61" s="190"/>
      <c r="V61" s="190"/>
    </row>
    <row r="62" spans="1:22" s="191" customFormat="1" ht="11.25">
      <c r="A62" s="192"/>
      <c r="B62" s="194"/>
      <c r="C62" s="223"/>
      <c r="D62" s="192"/>
      <c r="E62" s="194"/>
      <c r="F62" s="194"/>
      <c r="G62" s="201"/>
      <c r="H62" s="201"/>
      <c r="I62" s="194"/>
      <c r="J62" s="190"/>
      <c r="K62" s="190"/>
      <c r="L62" s="190"/>
      <c r="M62" s="190"/>
      <c r="N62" s="190"/>
      <c r="O62" s="190"/>
      <c r="P62" s="190"/>
      <c r="Q62" s="190"/>
      <c r="R62" s="190"/>
      <c r="S62" s="190"/>
      <c r="T62" s="190"/>
      <c r="U62" s="190"/>
      <c r="V62" s="190"/>
    </row>
    <row r="63" spans="1:22" s="191" customFormat="1" ht="11.25">
      <c r="A63" s="192"/>
      <c r="B63" s="194"/>
      <c r="C63" s="223"/>
      <c r="D63" s="192"/>
      <c r="E63" s="194"/>
      <c r="F63" s="194"/>
      <c r="G63" s="201"/>
      <c r="H63" s="201"/>
      <c r="I63" s="194"/>
      <c r="J63" s="190"/>
      <c r="K63" s="190"/>
      <c r="L63" s="190"/>
      <c r="M63" s="190"/>
      <c r="N63" s="190"/>
      <c r="O63" s="190"/>
      <c r="P63" s="190"/>
      <c r="Q63" s="190"/>
      <c r="R63" s="190"/>
      <c r="S63" s="190"/>
      <c r="T63" s="190"/>
      <c r="U63" s="190"/>
      <c r="V63" s="190"/>
    </row>
    <row r="64" spans="1:22" s="191" customFormat="1" ht="11.25">
      <c r="A64" s="192"/>
      <c r="B64" s="194"/>
      <c r="C64" s="223"/>
      <c r="D64" s="192"/>
      <c r="E64" s="194"/>
      <c r="F64" s="194"/>
      <c r="G64" s="201"/>
      <c r="H64" s="201"/>
      <c r="I64" s="194"/>
      <c r="J64" s="190"/>
      <c r="K64" s="190"/>
      <c r="L64" s="190"/>
      <c r="M64" s="190"/>
      <c r="N64" s="190"/>
      <c r="O64" s="190"/>
      <c r="P64" s="190"/>
      <c r="Q64" s="190"/>
      <c r="R64" s="190"/>
      <c r="S64" s="190"/>
      <c r="T64" s="190"/>
      <c r="U64" s="190"/>
      <c r="V64" s="190"/>
    </row>
    <row r="65" spans="1:22" s="191" customFormat="1" ht="11.25">
      <c r="A65" s="192"/>
      <c r="B65" s="194"/>
      <c r="C65" s="223"/>
      <c r="D65" s="192"/>
      <c r="E65" s="194"/>
      <c r="F65" s="194"/>
      <c r="G65" s="201"/>
      <c r="H65" s="201"/>
      <c r="I65" s="194"/>
      <c r="J65" s="190"/>
      <c r="K65" s="190"/>
      <c r="L65" s="190"/>
      <c r="M65" s="190"/>
      <c r="N65" s="190"/>
      <c r="O65" s="190"/>
      <c r="P65" s="190"/>
      <c r="Q65" s="190"/>
      <c r="R65" s="190"/>
      <c r="S65" s="190"/>
      <c r="T65" s="190"/>
      <c r="U65" s="190"/>
      <c r="V65" s="190"/>
    </row>
    <row r="66" spans="1:22" s="191" customFormat="1" ht="11.25">
      <c r="A66" s="192"/>
      <c r="B66" s="194"/>
      <c r="C66" s="223"/>
      <c r="D66" s="192"/>
      <c r="E66" s="194"/>
      <c r="F66" s="194"/>
      <c r="G66" s="201"/>
      <c r="H66" s="201"/>
      <c r="I66" s="194"/>
      <c r="J66" s="190"/>
      <c r="K66" s="190"/>
      <c r="L66" s="190"/>
      <c r="M66" s="190"/>
      <c r="N66" s="190"/>
      <c r="O66" s="190"/>
      <c r="P66" s="190"/>
      <c r="Q66" s="190"/>
      <c r="R66" s="190"/>
      <c r="S66" s="190"/>
      <c r="T66" s="190"/>
      <c r="U66" s="190"/>
      <c r="V66" s="190"/>
    </row>
    <row r="67" spans="1:22" s="191" customFormat="1" ht="11.25">
      <c r="A67" s="192"/>
      <c r="B67" s="194"/>
      <c r="C67" s="223"/>
      <c r="D67" s="192"/>
      <c r="E67" s="194"/>
      <c r="F67" s="194"/>
      <c r="G67" s="201"/>
      <c r="H67" s="201"/>
      <c r="I67" s="194"/>
      <c r="J67" s="190"/>
      <c r="K67" s="190"/>
      <c r="L67" s="190"/>
      <c r="M67" s="190"/>
      <c r="N67" s="190"/>
      <c r="O67" s="190"/>
      <c r="P67" s="190"/>
      <c r="Q67" s="190"/>
      <c r="R67" s="190"/>
      <c r="S67" s="190"/>
      <c r="T67" s="190"/>
      <c r="U67" s="190"/>
      <c r="V67" s="190"/>
    </row>
    <row r="68" spans="1:22" s="191" customFormat="1" ht="11.25">
      <c r="A68" s="192"/>
      <c r="B68" s="194"/>
      <c r="C68" s="223"/>
      <c r="D68" s="192"/>
      <c r="E68" s="194"/>
      <c r="F68" s="194"/>
      <c r="G68" s="201"/>
      <c r="H68" s="201"/>
      <c r="I68" s="194"/>
      <c r="J68" s="190"/>
      <c r="K68" s="190"/>
      <c r="L68" s="190"/>
      <c r="M68" s="190"/>
      <c r="N68" s="190"/>
      <c r="O68" s="190"/>
      <c r="P68" s="190"/>
      <c r="Q68" s="190"/>
      <c r="R68" s="190"/>
      <c r="S68" s="190"/>
      <c r="T68" s="190"/>
      <c r="U68" s="190"/>
      <c r="V68" s="190"/>
    </row>
    <row r="69" spans="1:22" s="191" customFormat="1" ht="11.25">
      <c r="A69" s="192"/>
      <c r="B69" s="194"/>
      <c r="C69" s="223"/>
      <c r="D69" s="192"/>
      <c r="E69" s="194"/>
      <c r="F69" s="194"/>
      <c r="G69" s="201"/>
      <c r="H69" s="201"/>
      <c r="I69" s="194"/>
      <c r="J69" s="190"/>
      <c r="K69" s="190"/>
      <c r="L69" s="190"/>
      <c r="M69" s="190"/>
      <c r="N69" s="190"/>
      <c r="O69" s="190"/>
      <c r="P69" s="190"/>
      <c r="Q69" s="190"/>
      <c r="R69" s="190"/>
      <c r="S69" s="190"/>
      <c r="T69" s="190"/>
      <c r="U69" s="190"/>
      <c r="V69" s="190"/>
    </row>
    <row r="70" spans="1:22" s="191" customFormat="1" ht="11.25">
      <c r="A70" s="192"/>
      <c r="B70" s="194"/>
      <c r="C70" s="223"/>
      <c r="D70" s="192"/>
      <c r="E70" s="194"/>
      <c r="F70" s="194"/>
      <c r="G70" s="201"/>
      <c r="H70" s="201"/>
      <c r="I70" s="194"/>
      <c r="J70" s="190"/>
      <c r="K70" s="190"/>
      <c r="L70" s="190"/>
      <c r="M70" s="190"/>
      <c r="N70" s="190"/>
      <c r="O70" s="190"/>
      <c r="P70" s="190"/>
      <c r="Q70" s="190"/>
      <c r="R70" s="190"/>
      <c r="S70" s="190"/>
      <c r="T70" s="190"/>
      <c r="U70" s="190"/>
      <c r="V70" s="190"/>
    </row>
    <row r="71" spans="1:22" s="191" customFormat="1" ht="11.25">
      <c r="A71" s="192"/>
      <c r="B71" s="194"/>
      <c r="C71" s="223"/>
      <c r="D71" s="192"/>
      <c r="E71" s="194"/>
      <c r="F71" s="194"/>
      <c r="G71" s="201"/>
      <c r="H71" s="201"/>
      <c r="I71" s="194"/>
      <c r="J71" s="190"/>
      <c r="K71" s="190"/>
      <c r="L71" s="190"/>
      <c r="M71" s="190"/>
      <c r="N71" s="190"/>
      <c r="O71" s="190"/>
      <c r="P71" s="190"/>
      <c r="Q71" s="190"/>
      <c r="R71" s="190"/>
      <c r="S71" s="190"/>
      <c r="T71" s="190"/>
      <c r="U71" s="190"/>
      <c r="V71" s="190"/>
    </row>
    <row r="72" spans="1:22" s="191" customFormat="1" ht="11.25">
      <c r="A72" s="192"/>
      <c r="B72" s="194"/>
      <c r="C72" s="223"/>
      <c r="D72" s="192"/>
      <c r="E72" s="194"/>
      <c r="F72" s="194"/>
      <c r="G72" s="201"/>
      <c r="H72" s="201"/>
      <c r="I72" s="194"/>
      <c r="J72" s="190"/>
      <c r="K72" s="190"/>
      <c r="L72" s="190"/>
      <c r="M72" s="190"/>
      <c r="N72" s="190"/>
      <c r="O72" s="190"/>
      <c r="P72" s="190"/>
      <c r="Q72" s="190"/>
      <c r="R72" s="190"/>
      <c r="S72" s="190"/>
      <c r="T72" s="190"/>
      <c r="U72" s="190"/>
      <c r="V72" s="190"/>
    </row>
    <row r="73" spans="1:22" s="191" customFormat="1" ht="11.25">
      <c r="A73" s="192"/>
      <c r="B73" s="194"/>
      <c r="C73" s="223"/>
      <c r="D73" s="192"/>
      <c r="E73" s="194"/>
      <c r="F73" s="194"/>
      <c r="G73" s="201"/>
      <c r="H73" s="201"/>
      <c r="I73" s="194"/>
      <c r="J73" s="190"/>
      <c r="K73" s="190"/>
      <c r="L73" s="190"/>
      <c r="M73" s="190"/>
      <c r="N73" s="190"/>
      <c r="O73" s="190"/>
      <c r="P73" s="190"/>
      <c r="Q73" s="190"/>
      <c r="R73" s="190"/>
      <c r="S73" s="190"/>
      <c r="T73" s="190"/>
      <c r="U73" s="190"/>
      <c r="V73" s="190"/>
    </row>
    <row r="74" spans="1:22" s="191" customFormat="1" ht="11.25">
      <c r="A74" s="192"/>
      <c r="B74" s="194"/>
      <c r="C74" s="223"/>
      <c r="D74" s="192"/>
      <c r="E74" s="194"/>
      <c r="F74" s="194"/>
      <c r="G74" s="201"/>
      <c r="H74" s="201"/>
      <c r="I74" s="194"/>
      <c r="J74" s="190"/>
      <c r="K74" s="190"/>
      <c r="L74" s="190"/>
      <c r="M74" s="190"/>
      <c r="N74" s="190"/>
      <c r="O74" s="190"/>
      <c r="P74" s="190"/>
      <c r="Q74" s="190"/>
      <c r="R74" s="190"/>
      <c r="S74" s="190"/>
      <c r="T74" s="190"/>
      <c r="U74" s="190"/>
      <c r="V74" s="190"/>
    </row>
    <row r="75" spans="1:22" s="191" customFormat="1" ht="11.25">
      <c r="A75" s="192"/>
      <c r="B75" s="194"/>
      <c r="C75" s="223"/>
      <c r="D75" s="192"/>
      <c r="E75" s="194"/>
      <c r="F75" s="194"/>
      <c r="G75" s="201"/>
      <c r="H75" s="201"/>
      <c r="I75" s="194"/>
      <c r="J75" s="190"/>
      <c r="K75" s="190"/>
      <c r="L75" s="190"/>
      <c r="M75" s="190"/>
      <c r="N75" s="190"/>
      <c r="O75" s="190"/>
      <c r="P75" s="190"/>
      <c r="Q75" s="190"/>
      <c r="R75" s="190"/>
      <c r="S75" s="190"/>
      <c r="T75" s="190"/>
      <c r="U75" s="190"/>
      <c r="V75" s="190"/>
    </row>
    <row r="76" spans="1:22" s="191" customFormat="1" ht="11.25">
      <c r="A76" s="192"/>
      <c r="B76" s="194"/>
      <c r="C76" s="223"/>
      <c r="D76" s="192"/>
      <c r="E76" s="194"/>
      <c r="F76" s="194"/>
      <c r="G76" s="201"/>
      <c r="H76" s="201"/>
      <c r="I76" s="194"/>
      <c r="J76" s="190"/>
      <c r="K76" s="190"/>
      <c r="L76" s="190"/>
      <c r="M76" s="190"/>
      <c r="N76" s="190"/>
      <c r="O76" s="190"/>
      <c r="P76" s="190"/>
      <c r="Q76" s="190"/>
      <c r="R76" s="190"/>
      <c r="S76" s="190"/>
      <c r="T76" s="190"/>
      <c r="U76" s="190"/>
      <c r="V76" s="190"/>
    </row>
    <row r="77" spans="1:9" ht="11.25">
      <c r="A77" s="192"/>
      <c r="B77" s="194"/>
      <c r="C77" s="223"/>
      <c r="D77" s="224"/>
      <c r="E77" s="194"/>
      <c r="F77" s="194"/>
      <c r="G77" s="201"/>
      <c r="H77" s="201"/>
      <c r="I77" s="225"/>
    </row>
    <row r="78" spans="1:9" ht="57.75" customHeight="1">
      <c r="A78" s="192"/>
      <c r="B78" s="194"/>
      <c r="C78" s="223"/>
      <c r="D78" s="224"/>
      <c r="E78" s="194"/>
      <c r="F78" s="225"/>
      <c r="G78" s="201"/>
      <c r="H78" s="201"/>
      <c r="I78" s="225"/>
    </row>
    <row r="79" spans="1:9" ht="114" customHeight="1">
      <c r="A79" s="192"/>
      <c r="B79" s="194"/>
      <c r="C79" s="223"/>
      <c r="D79" s="224"/>
      <c r="E79" s="225"/>
      <c r="F79" s="225"/>
      <c r="G79" s="201"/>
      <c r="H79" s="201"/>
      <c r="I79" s="225"/>
    </row>
    <row r="80" spans="1:9" ht="11.25">
      <c r="A80" s="192"/>
      <c r="B80" s="194"/>
      <c r="C80" s="223"/>
      <c r="D80" s="224"/>
      <c r="E80" s="225"/>
      <c r="F80" s="225"/>
      <c r="G80" s="201"/>
      <c r="H80" s="201"/>
      <c r="I80" s="225"/>
    </row>
    <row r="81" spans="1:9" ht="11.25">
      <c r="A81" s="192"/>
      <c r="B81" s="194"/>
      <c r="C81" s="223"/>
      <c r="D81" s="224"/>
      <c r="E81" s="225"/>
      <c r="F81" s="225"/>
      <c r="G81" s="201"/>
      <c r="H81" s="201"/>
      <c r="I81" s="225"/>
    </row>
    <row r="82" spans="1:9" ht="11.25">
      <c r="A82" s="192"/>
      <c r="B82" s="194"/>
      <c r="C82" s="223"/>
      <c r="D82" s="224"/>
      <c r="E82" s="194"/>
      <c r="F82" s="225"/>
      <c r="G82" s="201"/>
      <c r="H82" s="201"/>
      <c r="I82" s="225"/>
    </row>
    <row r="83" spans="1:9" ht="11.25">
      <c r="A83" s="192"/>
      <c r="B83" s="194"/>
      <c r="C83" s="223"/>
      <c r="D83" s="224"/>
      <c r="E83" s="194"/>
      <c r="F83" s="225"/>
      <c r="G83" s="201"/>
      <c r="H83" s="201"/>
      <c r="I83" s="225"/>
    </row>
    <row r="84" spans="1:9" ht="11.25">
      <c r="A84" s="192"/>
      <c r="B84" s="194"/>
      <c r="C84" s="223"/>
      <c r="D84" s="224"/>
      <c r="E84" s="194"/>
      <c r="F84" s="225"/>
      <c r="G84" s="201"/>
      <c r="H84" s="201"/>
      <c r="I84" s="225"/>
    </row>
    <row r="85" spans="1:9" ht="11.25">
      <c r="A85" s="192"/>
      <c r="B85" s="194"/>
      <c r="C85" s="223"/>
      <c r="D85" s="224"/>
      <c r="E85" s="194"/>
      <c r="F85" s="225"/>
      <c r="G85" s="201"/>
      <c r="H85" s="201"/>
      <c r="I85" s="225"/>
    </row>
    <row r="86" spans="1:9" ht="11.25">
      <c r="A86" s="192"/>
      <c r="B86" s="194"/>
      <c r="C86" s="223"/>
      <c r="D86" s="224"/>
      <c r="E86" s="194"/>
      <c r="F86" s="225"/>
      <c r="G86" s="201"/>
      <c r="H86" s="201"/>
      <c r="I86" s="225"/>
    </row>
    <row r="87" spans="1:9" ht="11.25">
      <c r="A87" s="192"/>
      <c r="B87" s="194"/>
      <c r="C87" s="223"/>
      <c r="D87" s="224"/>
      <c r="E87" s="194"/>
      <c r="F87" s="225"/>
      <c r="G87" s="201"/>
      <c r="H87" s="201"/>
      <c r="I87" s="225"/>
    </row>
    <row r="88" spans="1:9" ht="11.25">
      <c r="A88" s="192"/>
      <c r="B88" s="194"/>
      <c r="C88" s="223"/>
      <c r="D88" s="224"/>
      <c r="E88" s="194"/>
      <c r="F88" s="225"/>
      <c r="G88" s="201"/>
      <c r="H88" s="201"/>
      <c r="I88" s="225"/>
    </row>
    <row r="89" spans="1:9" ht="85.5" customHeight="1">
      <c r="A89" s="192"/>
      <c r="B89" s="194"/>
      <c r="C89" s="223"/>
      <c r="D89" s="224"/>
      <c r="E89" s="194"/>
      <c r="F89" s="225"/>
      <c r="G89" s="201"/>
      <c r="H89" s="201"/>
      <c r="I89" s="225"/>
    </row>
    <row r="90" spans="5:8" ht="11.25">
      <c r="E90" s="213"/>
      <c r="F90" s="226"/>
      <c r="G90" s="227"/>
      <c r="H90" s="227"/>
    </row>
    <row r="91" spans="5:8" ht="11.25">
      <c r="E91" s="213"/>
      <c r="F91" s="213"/>
      <c r="G91" s="227"/>
      <c r="H91" s="227"/>
    </row>
  </sheetData>
  <sheetProtection/>
  <mergeCells count="31">
    <mergeCell ref="A19:H19"/>
    <mergeCell ref="A25:H25"/>
    <mergeCell ref="A17:A18"/>
    <mergeCell ref="A26:A29"/>
    <mergeCell ref="B26:B29"/>
    <mergeCell ref="C26:C29"/>
    <mergeCell ref="A21:A23"/>
    <mergeCell ref="B21:B23"/>
    <mergeCell ref="C21:C23"/>
    <mergeCell ref="B17:B18"/>
    <mergeCell ref="C6:D6"/>
    <mergeCell ref="E6:F6"/>
    <mergeCell ref="G6:H6"/>
    <mergeCell ref="A16:I16"/>
    <mergeCell ref="F14:F15"/>
    <mergeCell ref="G14:H14"/>
    <mergeCell ref="A8:I8"/>
    <mergeCell ref="I14:I15"/>
    <mergeCell ref="A1:I1"/>
    <mergeCell ref="A2:I2"/>
    <mergeCell ref="A3:I3"/>
    <mergeCell ref="A4:I4"/>
    <mergeCell ref="C17:C18"/>
    <mergeCell ref="J14:U15"/>
    <mergeCell ref="E10:I10"/>
    <mergeCell ref="E11:I11"/>
    <mergeCell ref="A12:D12"/>
    <mergeCell ref="A14:A15"/>
    <mergeCell ref="B14:B15"/>
    <mergeCell ref="C14:D14"/>
    <mergeCell ref="E14:E15"/>
  </mergeCells>
  <printOptions/>
  <pageMargins left="1.29" right="0.46" top="0.23" bottom="0.17" header="0.19" footer="0.17"/>
  <pageSetup horizontalDpi="600" verticalDpi="600" orientation="landscape" paperSize="9" scale="75" r:id="rId3"/>
  <legacyDrawing r:id="rId2"/>
</worksheet>
</file>

<file path=xl/worksheets/sheet21.xml><?xml version="1.0" encoding="utf-8"?>
<worksheet xmlns="http://schemas.openxmlformats.org/spreadsheetml/2006/main" xmlns:r="http://schemas.openxmlformats.org/officeDocument/2006/relationships">
  <dimension ref="A1:V37"/>
  <sheetViews>
    <sheetView view="pageBreakPreview" zoomScale="75" zoomScaleNormal="75" zoomScaleSheetLayoutView="75" zoomScalePageLayoutView="0" workbookViewId="0" topLeftCell="A1">
      <selection activeCell="A1" sqref="A1:H1"/>
    </sheetView>
  </sheetViews>
  <sheetFormatPr defaultColWidth="11.421875" defaultRowHeight="12.75"/>
  <cols>
    <col min="1" max="1" width="4.421875" style="236" customWidth="1"/>
    <col min="2" max="2" width="11.421875" style="236" customWidth="1"/>
    <col min="3" max="3" width="30.7109375" style="236" customWidth="1"/>
    <col min="4" max="4" width="32.8515625" style="236" customWidth="1"/>
    <col min="5" max="5" width="14.28125" style="236" customWidth="1"/>
    <col min="6" max="6" width="15.28125" style="236" customWidth="1"/>
    <col min="7" max="7" width="10.8515625" style="237" customWidth="1"/>
    <col min="8" max="8" width="11.57421875" style="236" customWidth="1"/>
    <col min="9" max="9" width="25.28125" style="337" customWidth="1"/>
    <col min="10" max="10" width="11.421875" style="236" customWidth="1"/>
    <col min="11" max="11" width="13.7109375" style="236" bestFit="1" customWidth="1"/>
    <col min="12" max="16384" width="11.421875" style="236" customWidth="1"/>
  </cols>
  <sheetData>
    <row r="1" spans="1:9" ht="12.75">
      <c r="A1" s="509" t="s">
        <v>1082</v>
      </c>
      <c r="B1" s="509"/>
      <c r="C1" s="509"/>
      <c r="D1" s="509"/>
      <c r="E1" s="509"/>
      <c r="F1" s="509"/>
      <c r="G1" s="509"/>
      <c r="H1" s="509"/>
      <c r="I1" s="258"/>
    </row>
    <row r="2" spans="1:9" ht="12.75">
      <c r="A2" s="509" t="s">
        <v>1092</v>
      </c>
      <c r="B2" s="509"/>
      <c r="C2" s="509"/>
      <c r="D2" s="509"/>
      <c r="E2" s="509"/>
      <c r="F2" s="509"/>
      <c r="G2" s="509"/>
      <c r="H2" s="509"/>
      <c r="I2" s="258"/>
    </row>
    <row r="3" spans="1:9" ht="12.75">
      <c r="A3" s="509" t="s">
        <v>1083</v>
      </c>
      <c r="B3" s="509"/>
      <c r="C3" s="509"/>
      <c r="D3" s="509"/>
      <c r="E3" s="509"/>
      <c r="F3" s="509"/>
      <c r="G3" s="509"/>
      <c r="H3" s="509"/>
      <c r="I3" s="258"/>
    </row>
    <row r="4" spans="1:9" ht="12.75">
      <c r="A4" s="509" t="s">
        <v>1084</v>
      </c>
      <c r="B4" s="509"/>
      <c r="C4" s="509"/>
      <c r="D4" s="509"/>
      <c r="E4" s="509"/>
      <c r="F4" s="509"/>
      <c r="G4" s="509"/>
      <c r="H4" s="509"/>
      <c r="I4" s="258"/>
    </row>
    <row r="5" spans="1:9" ht="12.75">
      <c r="A5" s="154"/>
      <c r="B5" s="259"/>
      <c r="C5" s="258"/>
      <c r="D5" s="259"/>
      <c r="E5" s="14"/>
      <c r="F5" s="38"/>
      <c r="G5" s="261"/>
      <c r="H5" s="261"/>
      <c r="I5" s="258"/>
    </row>
    <row r="6" spans="1:9" ht="12.75">
      <c r="A6" s="26"/>
      <c r="B6" s="259"/>
      <c r="C6" s="512" t="s">
        <v>1096</v>
      </c>
      <c r="D6" s="496"/>
      <c r="E6" s="497" t="s">
        <v>1095</v>
      </c>
      <c r="F6" s="496"/>
      <c r="G6" s="510" t="s">
        <v>1163</v>
      </c>
      <c r="H6" s="511"/>
      <c r="I6" s="258"/>
    </row>
    <row r="7" spans="1:9" ht="12.75">
      <c r="A7" s="26"/>
      <c r="B7" s="259"/>
      <c r="C7" s="258"/>
      <c r="D7" s="259"/>
      <c r="E7" s="14"/>
      <c r="F7" s="38"/>
      <c r="G7" s="261"/>
      <c r="H7" s="261"/>
      <c r="I7" s="258"/>
    </row>
    <row r="8" spans="1:9" ht="12.75">
      <c r="A8" s="509" t="s">
        <v>1094</v>
      </c>
      <c r="B8" s="509"/>
      <c r="C8" s="509"/>
      <c r="D8" s="509"/>
      <c r="E8" s="509"/>
      <c r="F8" s="509"/>
      <c r="G8" s="509"/>
      <c r="H8" s="509"/>
      <c r="I8" s="258"/>
    </row>
    <row r="9" spans="1:9" ht="12.75">
      <c r="A9" s="26"/>
      <c r="B9" s="259"/>
      <c r="C9" s="258"/>
      <c r="D9" s="259"/>
      <c r="E9" s="14"/>
      <c r="F9" s="38"/>
      <c r="G9" s="261"/>
      <c r="H9" s="261"/>
      <c r="I9" s="258"/>
    </row>
    <row r="10" spans="1:9" ht="12.75">
      <c r="A10" s="508" t="s">
        <v>1097</v>
      </c>
      <c r="B10" s="508"/>
      <c r="C10" s="508"/>
      <c r="E10" s="352" t="s">
        <v>254</v>
      </c>
      <c r="G10" s="262"/>
      <c r="H10" s="263"/>
      <c r="I10" s="258"/>
    </row>
    <row r="11" spans="1:9" ht="12.75">
      <c r="A11" s="352" t="s">
        <v>255</v>
      </c>
      <c r="B11" s="352"/>
      <c r="C11" s="352"/>
      <c r="D11" s="352"/>
      <c r="E11" s="508" t="s">
        <v>256</v>
      </c>
      <c r="F11" s="508"/>
      <c r="G11" s="508"/>
      <c r="H11" s="352"/>
      <c r="I11" s="258"/>
    </row>
    <row r="12" spans="1:9" ht="12.75">
      <c r="A12" s="508" t="s">
        <v>1098</v>
      </c>
      <c r="B12" s="508"/>
      <c r="C12" s="508"/>
      <c r="D12" s="353"/>
      <c r="E12" s="333" t="s">
        <v>256</v>
      </c>
      <c r="F12" s="354"/>
      <c r="G12" s="354"/>
      <c r="H12" s="353"/>
      <c r="I12" s="258"/>
    </row>
    <row r="13" spans="5:6" ht="12.75">
      <c r="E13" s="351"/>
      <c r="F13" s="350"/>
    </row>
    <row r="14" spans="1:22" s="339" customFormat="1" ht="16.5" customHeight="1">
      <c r="A14" s="444" t="s">
        <v>1085</v>
      </c>
      <c r="B14" s="444" t="s">
        <v>1086</v>
      </c>
      <c r="C14" s="444" t="s">
        <v>1087</v>
      </c>
      <c r="D14" s="444"/>
      <c r="E14" s="444" t="s">
        <v>1090</v>
      </c>
      <c r="F14" s="444" t="s">
        <v>1093</v>
      </c>
      <c r="G14" s="444" t="s">
        <v>1091</v>
      </c>
      <c r="H14" s="444"/>
      <c r="I14" s="444" t="s">
        <v>1040</v>
      </c>
      <c r="J14" s="671"/>
      <c r="K14" s="671"/>
      <c r="L14" s="671"/>
      <c r="M14" s="671"/>
      <c r="N14" s="671"/>
      <c r="O14" s="671"/>
      <c r="P14" s="671"/>
      <c r="Q14" s="671"/>
      <c r="R14" s="671"/>
      <c r="S14" s="671"/>
      <c r="T14" s="671"/>
      <c r="U14" s="671"/>
      <c r="V14" s="338"/>
    </row>
    <row r="15" spans="1:22" s="339" customFormat="1" ht="26.25" customHeight="1">
      <c r="A15" s="444"/>
      <c r="B15" s="444"/>
      <c r="C15" s="212" t="s">
        <v>1089</v>
      </c>
      <c r="D15" s="212" t="s">
        <v>1088</v>
      </c>
      <c r="E15" s="444"/>
      <c r="F15" s="444"/>
      <c r="G15" s="212" t="s">
        <v>1106</v>
      </c>
      <c r="H15" s="212" t="s">
        <v>1107</v>
      </c>
      <c r="I15" s="444"/>
      <c r="J15" s="671"/>
      <c r="K15" s="671"/>
      <c r="L15" s="671"/>
      <c r="M15" s="671"/>
      <c r="N15" s="671"/>
      <c r="O15" s="671"/>
      <c r="P15" s="671"/>
      <c r="Q15" s="671"/>
      <c r="R15" s="671"/>
      <c r="S15" s="671"/>
      <c r="T15" s="671"/>
      <c r="U15" s="671"/>
      <c r="V15" s="338"/>
    </row>
    <row r="16" spans="1:9" ht="12.75">
      <c r="A16" s="594" t="s">
        <v>15</v>
      </c>
      <c r="B16" s="594"/>
      <c r="C16" s="594"/>
      <c r="D16" s="594"/>
      <c r="E16" s="594"/>
      <c r="F16" s="594"/>
      <c r="G16" s="594"/>
      <c r="H16" s="594"/>
      <c r="I16" s="169"/>
    </row>
    <row r="17" spans="1:9" ht="84" customHeight="1">
      <c r="A17" s="207">
        <v>215</v>
      </c>
      <c r="B17" s="45" t="s">
        <v>16</v>
      </c>
      <c r="C17" s="325" t="s">
        <v>17</v>
      </c>
      <c r="D17" s="143" t="s">
        <v>118</v>
      </c>
      <c r="E17" s="385">
        <v>1033244928</v>
      </c>
      <c r="F17" s="43" t="s">
        <v>479</v>
      </c>
      <c r="G17" s="175">
        <v>39099</v>
      </c>
      <c r="H17" s="311">
        <v>39437</v>
      </c>
      <c r="I17" s="169" t="s">
        <v>890</v>
      </c>
    </row>
    <row r="18" spans="1:9" ht="13.5" customHeight="1">
      <c r="A18" s="594" t="s">
        <v>18</v>
      </c>
      <c r="B18" s="594"/>
      <c r="C18" s="594"/>
      <c r="D18" s="594"/>
      <c r="E18" s="594"/>
      <c r="F18" s="594"/>
      <c r="G18" s="594"/>
      <c r="H18" s="594"/>
      <c r="I18" s="169"/>
    </row>
    <row r="19" spans="1:9" ht="104.25" customHeight="1">
      <c r="A19" s="207">
        <v>216</v>
      </c>
      <c r="B19" s="45" t="s">
        <v>16</v>
      </c>
      <c r="C19" s="319" t="s">
        <v>19</v>
      </c>
      <c r="D19" s="137" t="s">
        <v>29</v>
      </c>
      <c r="E19" s="169" t="s">
        <v>478</v>
      </c>
      <c r="F19" s="43" t="s">
        <v>479</v>
      </c>
      <c r="G19" s="175">
        <v>39084</v>
      </c>
      <c r="H19" s="175">
        <v>39447</v>
      </c>
      <c r="I19" s="169" t="s">
        <v>480</v>
      </c>
    </row>
    <row r="20" spans="1:9" ht="31.5" customHeight="1">
      <c r="A20" s="644" t="s">
        <v>20</v>
      </c>
      <c r="B20" s="644"/>
      <c r="C20" s="644"/>
      <c r="D20" s="644"/>
      <c r="E20" s="644"/>
      <c r="F20" s="644"/>
      <c r="G20" s="644"/>
      <c r="H20" s="644"/>
      <c r="I20" s="169"/>
    </row>
    <row r="21" spans="1:9" ht="101.25" customHeight="1">
      <c r="A21" s="207">
        <v>217</v>
      </c>
      <c r="B21" s="45" t="s">
        <v>16</v>
      </c>
      <c r="C21" s="319" t="s">
        <v>21</v>
      </c>
      <c r="D21" s="137" t="s">
        <v>29</v>
      </c>
      <c r="E21" s="169" t="s">
        <v>481</v>
      </c>
      <c r="F21" s="43" t="s">
        <v>479</v>
      </c>
      <c r="G21" s="175">
        <v>39084</v>
      </c>
      <c r="H21" s="175">
        <v>39447</v>
      </c>
      <c r="I21" s="169" t="s">
        <v>480</v>
      </c>
    </row>
    <row r="22" spans="1:9" ht="43.5" customHeight="1">
      <c r="A22" s="594" t="s">
        <v>253</v>
      </c>
      <c r="B22" s="594"/>
      <c r="C22" s="594"/>
      <c r="D22" s="594"/>
      <c r="E22" s="594"/>
      <c r="F22" s="594"/>
      <c r="G22" s="594"/>
      <c r="H22" s="594"/>
      <c r="I22" s="169"/>
    </row>
    <row r="23" spans="1:9" ht="135" customHeight="1">
      <c r="A23" s="207">
        <v>218</v>
      </c>
      <c r="B23" s="45" t="s">
        <v>22</v>
      </c>
      <c r="C23" s="319" t="s">
        <v>23</v>
      </c>
      <c r="D23" s="137" t="s">
        <v>29</v>
      </c>
      <c r="E23" s="137" t="s">
        <v>482</v>
      </c>
      <c r="F23" s="43" t="s">
        <v>117</v>
      </c>
      <c r="G23" s="175">
        <v>39114</v>
      </c>
      <c r="H23" s="175">
        <v>39436</v>
      </c>
      <c r="I23" s="169" t="s">
        <v>480</v>
      </c>
    </row>
    <row r="24" spans="1:9" ht="34.5" customHeight="1">
      <c r="A24" s="594" t="s">
        <v>24</v>
      </c>
      <c r="B24" s="594"/>
      <c r="C24" s="594"/>
      <c r="D24" s="594"/>
      <c r="E24" s="594"/>
      <c r="F24" s="594"/>
      <c r="G24" s="594"/>
      <c r="H24" s="594"/>
      <c r="I24" s="169"/>
    </row>
    <row r="25" spans="1:11" ht="108">
      <c r="A25" s="207">
        <v>219</v>
      </c>
      <c r="B25" s="45" t="s">
        <v>25</v>
      </c>
      <c r="C25" s="169" t="s">
        <v>26</v>
      </c>
      <c r="D25" s="137" t="s">
        <v>29</v>
      </c>
      <c r="E25" s="169" t="s">
        <v>483</v>
      </c>
      <c r="F25" s="43" t="s">
        <v>116</v>
      </c>
      <c r="G25" s="175">
        <v>39114</v>
      </c>
      <c r="H25" s="175">
        <v>39436</v>
      </c>
      <c r="I25" s="169" t="s">
        <v>484</v>
      </c>
      <c r="K25" s="340"/>
    </row>
    <row r="26" spans="1:9" ht="12.75">
      <c r="A26" s="594" t="s">
        <v>27</v>
      </c>
      <c r="B26" s="594"/>
      <c r="C26" s="594"/>
      <c r="D26" s="594"/>
      <c r="E26" s="594"/>
      <c r="F26" s="594"/>
      <c r="G26" s="594"/>
      <c r="H26" s="594"/>
      <c r="I26" s="169"/>
    </row>
    <row r="27" spans="1:9" ht="63">
      <c r="A27" s="207">
        <v>220</v>
      </c>
      <c r="B27" s="45" t="s">
        <v>28</v>
      </c>
      <c r="C27" s="319" t="s">
        <v>1164</v>
      </c>
      <c r="D27" s="137" t="s">
        <v>29</v>
      </c>
      <c r="E27" s="169" t="s">
        <v>1165</v>
      </c>
      <c r="F27" s="43" t="s">
        <v>115</v>
      </c>
      <c r="G27" s="175">
        <v>39114</v>
      </c>
      <c r="H27" s="175">
        <v>39436</v>
      </c>
      <c r="I27" s="169" t="s">
        <v>484</v>
      </c>
    </row>
    <row r="28" spans="1:9" ht="63.75" customHeight="1">
      <c r="A28" s="207">
        <v>221</v>
      </c>
      <c r="B28" s="45" t="s">
        <v>28</v>
      </c>
      <c r="C28" s="319" t="s">
        <v>485</v>
      </c>
      <c r="D28" s="137" t="s">
        <v>1166</v>
      </c>
      <c r="E28" s="169" t="s">
        <v>784</v>
      </c>
      <c r="F28" s="43" t="s">
        <v>115</v>
      </c>
      <c r="G28" s="175">
        <v>39114</v>
      </c>
      <c r="H28" s="175">
        <v>39436</v>
      </c>
      <c r="I28" s="169" t="s">
        <v>484</v>
      </c>
    </row>
    <row r="29" spans="1:9" s="344" customFormat="1" ht="12.75">
      <c r="A29" s="341" t="s">
        <v>662</v>
      </c>
      <c r="B29" s="341"/>
      <c r="C29" s="341"/>
      <c r="D29" s="341"/>
      <c r="E29" s="341"/>
      <c r="F29" s="341"/>
      <c r="G29" s="342"/>
      <c r="H29" s="341"/>
      <c r="I29" s="343"/>
    </row>
    <row r="30" spans="1:9" ht="112.5">
      <c r="A30" s="207">
        <v>222</v>
      </c>
      <c r="B30" s="141" t="s">
        <v>114</v>
      </c>
      <c r="C30" s="326" t="s">
        <v>891</v>
      </c>
      <c r="D30" s="143" t="s">
        <v>29</v>
      </c>
      <c r="E30" s="169" t="s">
        <v>238</v>
      </c>
      <c r="F30" s="43" t="s">
        <v>30</v>
      </c>
      <c r="G30" s="175">
        <v>39114</v>
      </c>
      <c r="H30" s="175">
        <v>39436</v>
      </c>
      <c r="I30" s="169" t="s">
        <v>31</v>
      </c>
    </row>
    <row r="31" spans="1:9" ht="12.75">
      <c r="A31" s="345"/>
      <c r="B31" s="346"/>
      <c r="C31" s="347"/>
      <c r="D31" s="327"/>
      <c r="E31" s="328"/>
      <c r="F31" s="348"/>
      <c r="G31" s="349"/>
      <c r="H31" s="349"/>
      <c r="I31" s="328"/>
    </row>
    <row r="32" spans="7:9" s="386" customFormat="1" ht="21.75" customHeight="1">
      <c r="G32" s="387"/>
      <c r="I32" s="388"/>
    </row>
    <row r="33" spans="1:22" s="388" customFormat="1" ht="17.25" customHeight="1">
      <c r="A33" s="389"/>
      <c r="B33" s="389"/>
      <c r="C33" s="389"/>
      <c r="D33" s="448" t="s">
        <v>100</v>
      </c>
      <c r="E33" s="389"/>
      <c r="F33" s="673" t="s">
        <v>102</v>
      </c>
      <c r="G33" s="673"/>
      <c r="H33" s="673"/>
      <c r="I33" s="389"/>
      <c r="J33" s="389"/>
      <c r="K33" s="389"/>
      <c r="L33" s="389"/>
      <c r="M33" s="389"/>
      <c r="N33" s="389"/>
      <c r="O33" s="389"/>
      <c r="P33" s="389"/>
      <c r="Q33" s="389"/>
      <c r="R33" s="389"/>
      <c r="S33" s="389"/>
      <c r="T33" s="389"/>
      <c r="U33" s="389"/>
      <c r="V33" s="389"/>
    </row>
    <row r="34" spans="1:22" s="388" customFormat="1" ht="22.5" customHeight="1">
      <c r="A34" s="390"/>
      <c r="B34" s="389"/>
      <c r="C34" s="391"/>
      <c r="D34" s="390" t="s">
        <v>101</v>
      </c>
      <c r="E34" s="389"/>
      <c r="F34" s="674" t="s">
        <v>103</v>
      </c>
      <c r="G34" s="674"/>
      <c r="H34" s="674"/>
      <c r="I34" s="389"/>
      <c r="J34" s="389"/>
      <c r="K34" s="389"/>
      <c r="L34" s="389"/>
      <c r="M34" s="389"/>
      <c r="N34" s="389"/>
      <c r="O34" s="389"/>
      <c r="P34" s="389"/>
      <c r="Q34" s="389"/>
      <c r="R34" s="389"/>
      <c r="S34" s="389"/>
      <c r="T34" s="389"/>
      <c r="U34" s="389"/>
      <c r="V34" s="389"/>
    </row>
    <row r="35" spans="1:22" s="388" customFormat="1" ht="24" customHeight="1">
      <c r="A35" s="390"/>
      <c r="B35" s="389"/>
      <c r="D35" s="389"/>
      <c r="E35" s="389"/>
      <c r="F35" s="672"/>
      <c r="G35" s="672"/>
      <c r="H35" s="672"/>
      <c r="I35" s="672"/>
      <c r="J35" s="389"/>
      <c r="K35" s="389"/>
      <c r="L35" s="389"/>
      <c r="M35" s="389"/>
      <c r="N35" s="389"/>
      <c r="O35" s="389"/>
      <c r="P35" s="389"/>
      <c r="Q35" s="389"/>
      <c r="R35" s="389"/>
      <c r="S35" s="389"/>
      <c r="T35" s="389"/>
      <c r="U35" s="389"/>
      <c r="V35" s="389"/>
    </row>
    <row r="36" spans="7:9" s="386" customFormat="1" ht="14.25">
      <c r="G36" s="387"/>
      <c r="I36" s="388"/>
    </row>
    <row r="37" spans="7:9" s="386" customFormat="1" ht="14.25">
      <c r="G37" s="387"/>
      <c r="I37" s="388"/>
    </row>
  </sheetData>
  <sheetProtection/>
  <mergeCells count="28">
    <mergeCell ref="F35:I35"/>
    <mergeCell ref="G14:H14"/>
    <mergeCell ref="I14:I15"/>
    <mergeCell ref="A24:H24"/>
    <mergeCell ref="F33:H33"/>
    <mergeCell ref="F34:H34"/>
    <mergeCell ref="A18:H18"/>
    <mergeCell ref="A20:H20"/>
    <mergeCell ref="A22:H22"/>
    <mergeCell ref="A26:H26"/>
    <mergeCell ref="J14:U15"/>
    <mergeCell ref="B14:B15"/>
    <mergeCell ref="C14:D14"/>
    <mergeCell ref="E14:E15"/>
    <mergeCell ref="F14:F15"/>
    <mergeCell ref="A1:H1"/>
    <mergeCell ref="A2:H2"/>
    <mergeCell ref="A3:H3"/>
    <mergeCell ref="A4:H4"/>
    <mergeCell ref="G6:H6"/>
    <mergeCell ref="A8:H8"/>
    <mergeCell ref="A10:C10"/>
    <mergeCell ref="C6:D6"/>
    <mergeCell ref="E6:F6"/>
    <mergeCell ref="A12:C12"/>
    <mergeCell ref="A16:H16"/>
    <mergeCell ref="A14:A15"/>
    <mergeCell ref="E11:G11"/>
  </mergeCells>
  <printOptions/>
  <pageMargins left="0.96" right="0.7" top="0.75" bottom="0.22" header="0.3" footer="0.17"/>
  <pageSetup horizontalDpi="600" verticalDpi="600" orientation="landscape" scale="75" r:id="rId3"/>
  <legacyDrawing r:id="rId2"/>
</worksheet>
</file>

<file path=xl/worksheets/sheet3.xml><?xml version="1.0" encoding="utf-8"?>
<worksheet xmlns="http://schemas.openxmlformats.org/spreadsheetml/2006/main" xmlns:r="http://schemas.openxmlformats.org/officeDocument/2006/relationships">
  <dimension ref="A1:J40"/>
  <sheetViews>
    <sheetView view="pageBreakPreview" zoomScale="75" zoomScaleNormal="75" zoomScaleSheetLayoutView="75" zoomScalePageLayoutView="0" workbookViewId="0" topLeftCell="A1">
      <selection activeCell="D56" sqref="D56"/>
    </sheetView>
  </sheetViews>
  <sheetFormatPr defaultColWidth="11.421875" defaultRowHeight="12.75"/>
  <cols>
    <col min="1" max="1" width="6.28125" style="26" customWidth="1"/>
    <col min="2" max="2" width="17.28125" style="259" customWidth="1"/>
    <col min="3" max="3" width="29.28125" style="258" customWidth="1"/>
    <col min="4" max="4" width="44.8515625" style="259" customWidth="1"/>
    <col min="5" max="5" width="13.7109375" style="14" customWidth="1"/>
    <col min="6" max="6" width="25.140625" style="38" customWidth="1"/>
    <col min="7" max="7" width="10.8515625" style="260" customWidth="1"/>
    <col min="8" max="8" width="11.28125" style="261" customWidth="1"/>
    <col min="9" max="9" width="22.00390625" style="258" customWidth="1"/>
    <col min="10" max="10" width="22.57421875" style="26" customWidth="1"/>
    <col min="11" max="11" width="33.8515625" style="14" customWidth="1"/>
    <col min="12" max="16384" width="11.421875" style="14" customWidth="1"/>
  </cols>
  <sheetData>
    <row r="1" spans="1:8" ht="11.25">
      <c r="A1" s="509" t="s">
        <v>1082</v>
      </c>
      <c r="B1" s="509"/>
      <c r="C1" s="509"/>
      <c r="D1" s="509"/>
      <c r="E1" s="509"/>
      <c r="F1" s="509"/>
      <c r="G1" s="509"/>
      <c r="H1" s="509"/>
    </row>
    <row r="2" spans="1:8" ht="10.5" customHeight="1">
      <c r="A2" s="509" t="s">
        <v>1092</v>
      </c>
      <c r="B2" s="509"/>
      <c r="C2" s="509"/>
      <c r="D2" s="509"/>
      <c r="E2" s="509"/>
      <c r="F2" s="509"/>
      <c r="G2" s="509"/>
      <c r="H2" s="509"/>
    </row>
    <row r="3" spans="1:8" ht="10.5" customHeight="1">
      <c r="A3" s="509" t="s">
        <v>1083</v>
      </c>
      <c r="B3" s="509"/>
      <c r="C3" s="509"/>
      <c r="D3" s="509"/>
      <c r="E3" s="509"/>
      <c r="F3" s="509"/>
      <c r="G3" s="509"/>
      <c r="H3" s="509"/>
    </row>
    <row r="4" spans="1:8" ht="12" customHeight="1">
      <c r="A4" s="509" t="s">
        <v>1084</v>
      </c>
      <c r="B4" s="509"/>
      <c r="C4" s="509"/>
      <c r="D4" s="509"/>
      <c r="E4" s="509"/>
      <c r="F4" s="509"/>
      <c r="G4" s="509"/>
      <c r="H4" s="509"/>
    </row>
    <row r="5" ht="4.5" customHeight="1">
      <c r="A5" s="154"/>
    </row>
    <row r="6" spans="3:8" ht="12" customHeight="1">
      <c r="C6" s="512" t="s">
        <v>1096</v>
      </c>
      <c r="D6" s="496"/>
      <c r="E6" s="497" t="s">
        <v>1095</v>
      </c>
      <c r="F6" s="496"/>
      <c r="G6" s="510" t="s">
        <v>88</v>
      </c>
      <c r="H6" s="511"/>
    </row>
    <row r="7" ht="5.25" customHeight="1"/>
    <row r="8" spans="1:8" ht="11.25">
      <c r="A8" s="509" t="s">
        <v>1094</v>
      </c>
      <c r="B8" s="509"/>
      <c r="C8" s="509"/>
      <c r="D8" s="509"/>
      <c r="E8" s="509"/>
      <c r="F8" s="509"/>
      <c r="G8" s="509"/>
      <c r="H8" s="509"/>
    </row>
    <row r="9" ht="3" customHeight="1"/>
    <row r="10" spans="1:8" ht="11.25">
      <c r="A10" s="508" t="s">
        <v>1097</v>
      </c>
      <c r="B10" s="508"/>
      <c r="C10" s="508"/>
      <c r="D10" s="508" t="s">
        <v>854</v>
      </c>
      <c r="E10" s="508"/>
      <c r="F10" s="508"/>
      <c r="G10" s="262"/>
      <c r="H10" s="263"/>
    </row>
    <row r="11" spans="1:9" ht="14.25" customHeight="1">
      <c r="A11" s="352" t="s">
        <v>757</v>
      </c>
      <c r="B11" s="352"/>
      <c r="C11" s="352"/>
      <c r="D11" s="508" t="s">
        <v>265</v>
      </c>
      <c r="E11" s="508"/>
      <c r="F11" s="508"/>
      <c r="G11" s="508"/>
      <c r="H11" s="508"/>
      <c r="I11" s="508"/>
    </row>
    <row r="12" spans="1:8" ht="14.25" customHeight="1">
      <c r="A12" s="508" t="s">
        <v>1098</v>
      </c>
      <c r="B12" s="508"/>
      <c r="C12" s="508"/>
      <c r="D12" s="508" t="s">
        <v>1079</v>
      </c>
      <c r="E12" s="508"/>
      <c r="F12" s="508"/>
      <c r="G12" s="508"/>
      <c r="H12" s="508"/>
    </row>
    <row r="13" ht="11.25" customHeight="1"/>
    <row r="14" spans="1:9" ht="13.5" customHeight="1">
      <c r="A14" s="513" t="s">
        <v>1085</v>
      </c>
      <c r="B14" s="514" t="s">
        <v>1086</v>
      </c>
      <c r="C14" s="513" t="s">
        <v>1087</v>
      </c>
      <c r="D14" s="513"/>
      <c r="E14" s="513" t="s">
        <v>1090</v>
      </c>
      <c r="F14" s="521" t="s">
        <v>1093</v>
      </c>
      <c r="G14" s="520" t="s">
        <v>1091</v>
      </c>
      <c r="H14" s="520"/>
      <c r="I14" s="513" t="s">
        <v>1040</v>
      </c>
    </row>
    <row r="15" spans="1:10" ht="38.25" customHeight="1">
      <c r="A15" s="513"/>
      <c r="B15" s="514"/>
      <c r="C15" s="206" t="s">
        <v>1089</v>
      </c>
      <c r="D15" s="206" t="s">
        <v>1088</v>
      </c>
      <c r="E15" s="521"/>
      <c r="F15" s="501"/>
      <c r="G15" s="414" t="s">
        <v>831</v>
      </c>
      <c r="H15" s="414" t="s">
        <v>832</v>
      </c>
      <c r="I15" s="521"/>
      <c r="J15" s="36" t="s">
        <v>432</v>
      </c>
    </row>
    <row r="16" spans="1:10" s="420" customFormat="1" ht="15" customHeight="1">
      <c r="A16" s="505" t="s">
        <v>837</v>
      </c>
      <c r="B16" s="506"/>
      <c r="C16" s="506"/>
      <c r="D16" s="506"/>
      <c r="E16" s="411"/>
      <c r="F16" s="411"/>
      <c r="G16" s="411"/>
      <c r="H16" s="411"/>
      <c r="I16" s="411"/>
      <c r="J16" s="411"/>
    </row>
    <row r="17" spans="1:10" ht="55.5" customHeight="1">
      <c r="A17" s="394">
        <v>27</v>
      </c>
      <c r="B17" s="418" t="s">
        <v>1245</v>
      </c>
      <c r="C17" s="419" t="s">
        <v>1080</v>
      </c>
      <c r="D17" s="397" t="s">
        <v>68</v>
      </c>
      <c r="E17" s="360" t="s">
        <v>636</v>
      </c>
      <c r="F17" s="415" t="s">
        <v>851</v>
      </c>
      <c r="G17" s="416">
        <v>39115</v>
      </c>
      <c r="H17" s="416">
        <v>39303</v>
      </c>
      <c r="I17" s="417" t="s">
        <v>69</v>
      </c>
      <c r="J17" s="288" t="s">
        <v>1075</v>
      </c>
    </row>
    <row r="18" spans="1:10" ht="51" customHeight="1">
      <c r="A18" s="3">
        <v>28</v>
      </c>
      <c r="B18" s="245" t="s">
        <v>1245</v>
      </c>
      <c r="C18" s="5" t="s">
        <v>1081</v>
      </c>
      <c r="D18" s="29" t="s">
        <v>1264</v>
      </c>
      <c r="E18" s="21" t="s">
        <v>1265</v>
      </c>
      <c r="F18" s="43" t="s">
        <v>851</v>
      </c>
      <c r="G18" s="22">
        <v>39115</v>
      </c>
      <c r="H18" s="22">
        <v>39303</v>
      </c>
      <c r="I18" s="44" t="s">
        <v>1266</v>
      </c>
      <c r="J18" s="289"/>
    </row>
    <row r="19" spans="1:10" ht="15" customHeight="1">
      <c r="A19" s="498" t="s">
        <v>1246</v>
      </c>
      <c r="B19" s="498"/>
      <c r="C19" s="498"/>
      <c r="D19" s="498"/>
      <c r="E19" s="498"/>
      <c r="F19" s="498"/>
      <c r="G19" s="498"/>
      <c r="H19" s="498"/>
      <c r="I19" s="32"/>
      <c r="J19" s="289"/>
    </row>
    <row r="20" spans="1:10" ht="51" customHeight="1">
      <c r="A20" s="206">
        <v>29</v>
      </c>
      <c r="B20" s="421" t="s">
        <v>423</v>
      </c>
      <c r="C20" s="422" t="s">
        <v>1247</v>
      </c>
      <c r="D20" s="244" t="s">
        <v>1267</v>
      </c>
      <c r="E20" s="46" t="s">
        <v>784</v>
      </c>
      <c r="F20" s="423" t="s">
        <v>1248</v>
      </c>
      <c r="G20" s="414">
        <v>39115</v>
      </c>
      <c r="H20" s="414">
        <v>39432</v>
      </c>
      <c r="I20" s="424" t="s">
        <v>1249</v>
      </c>
      <c r="J20" s="289"/>
    </row>
    <row r="21" spans="1:10" s="420" customFormat="1" ht="15" customHeight="1">
      <c r="A21" s="506" t="s">
        <v>838</v>
      </c>
      <c r="B21" s="506"/>
      <c r="C21" s="506"/>
      <c r="D21" s="506"/>
      <c r="E21" s="506"/>
      <c r="F21" s="506"/>
      <c r="G21" s="506"/>
      <c r="H21" s="506"/>
      <c r="I21" s="506"/>
      <c r="J21" s="425"/>
    </row>
    <row r="22" spans="1:10" ht="99.75" customHeight="1">
      <c r="A22" s="513">
        <v>30</v>
      </c>
      <c r="B22" s="487" t="s">
        <v>423</v>
      </c>
      <c r="C22" s="513" t="s">
        <v>1200</v>
      </c>
      <c r="D22" s="397" t="s">
        <v>1268</v>
      </c>
      <c r="E22" s="360" t="s">
        <v>1250</v>
      </c>
      <c r="F22" s="463" t="s">
        <v>1269</v>
      </c>
      <c r="G22" s="416">
        <v>39115</v>
      </c>
      <c r="H22" s="416">
        <v>39437</v>
      </c>
      <c r="I22" s="360" t="s">
        <v>1270</v>
      </c>
      <c r="J22" s="36" t="s">
        <v>444</v>
      </c>
    </row>
    <row r="23" spans="1:10" ht="99.75" customHeight="1">
      <c r="A23" s="513"/>
      <c r="B23" s="487"/>
      <c r="C23" s="513"/>
      <c r="D23" s="29" t="s">
        <v>1251</v>
      </c>
      <c r="E23" s="21" t="s">
        <v>784</v>
      </c>
      <c r="F23" s="463"/>
      <c r="G23" s="22">
        <v>39115</v>
      </c>
      <c r="H23" s="22">
        <v>39365</v>
      </c>
      <c r="I23" s="44" t="s">
        <v>1252</v>
      </c>
      <c r="J23" s="36"/>
    </row>
    <row r="24" spans="1:10" ht="96.75" customHeight="1">
      <c r="A24" s="3">
        <v>31</v>
      </c>
      <c r="B24" s="29" t="s">
        <v>1253</v>
      </c>
      <c r="C24" s="21" t="s">
        <v>448</v>
      </c>
      <c r="D24" s="29" t="s">
        <v>1254</v>
      </c>
      <c r="E24" s="21" t="s">
        <v>635</v>
      </c>
      <c r="F24" s="21" t="s">
        <v>1255</v>
      </c>
      <c r="G24" s="22">
        <v>39114</v>
      </c>
      <c r="H24" s="22">
        <v>39447</v>
      </c>
      <c r="I24" s="21" t="s">
        <v>445</v>
      </c>
      <c r="J24" s="36"/>
    </row>
    <row r="25" spans="1:10" ht="87" customHeight="1">
      <c r="A25" s="3">
        <v>32</v>
      </c>
      <c r="B25" s="29" t="s">
        <v>423</v>
      </c>
      <c r="C25" s="5" t="s">
        <v>449</v>
      </c>
      <c r="D25" s="48" t="s">
        <v>1256</v>
      </c>
      <c r="E25" s="21" t="s">
        <v>635</v>
      </c>
      <c r="F25" s="29" t="s">
        <v>1271</v>
      </c>
      <c r="G25" s="22">
        <v>39114</v>
      </c>
      <c r="H25" s="22">
        <v>39447</v>
      </c>
      <c r="I25" s="21" t="s">
        <v>446</v>
      </c>
      <c r="J25" s="36" t="s">
        <v>444</v>
      </c>
    </row>
    <row r="26" spans="1:10" s="32" customFormat="1" ht="100.5" customHeight="1">
      <c r="A26" s="37">
        <v>33</v>
      </c>
      <c r="B26" s="29" t="s">
        <v>423</v>
      </c>
      <c r="C26" s="5" t="s">
        <v>450</v>
      </c>
      <c r="D26" s="48" t="s">
        <v>447</v>
      </c>
      <c r="E26" s="21" t="s">
        <v>635</v>
      </c>
      <c r="F26" s="29" t="s">
        <v>1271</v>
      </c>
      <c r="G26" s="22">
        <v>39114</v>
      </c>
      <c r="H26" s="22">
        <v>39447</v>
      </c>
      <c r="I26" s="21" t="s">
        <v>1272</v>
      </c>
      <c r="J26" s="36" t="s">
        <v>444</v>
      </c>
    </row>
    <row r="27" spans="1:9" ht="14.25" customHeight="1">
      <c r="A27" s="498" t="s">
        <v>387</v>
      </c>
      <c r="B27" s="498"/>
      <c r="C27" s="498"/>
      <c r="D27" s="498"/>
      <c r="E27" s="40"/>
      <c r="F27" s="40"/>
      <c r="G27" s="40"/>
      <c r="H27" s="40"/>
      <c r="I27" s="40"/>
    </row>
    <row r="28" spans="1:9" ht="70.5" customHeight="1">
      <c r="A28" s="464">
        <v>34</v>
      </c>
      <c r="B28" s="487" t="s">
        <v>423</v>
      </c>
      <c r="C28" s="513" t="s">
        <v>1257</v>
      </c>
      <c r="D28" s="29" t="s">
        <v>1273</v>
      </c>
      <c r="E28" s="21" t="s">
        <v>784</v>
      </c>
      <c r="F28" s="463" t="s">
        <v>1248</v>
      </c>
      <c r="G28" s="462">
        <v>39115</v>
      </c>
      <c r="H28" s="462">
        <v>39432</v>
      </c>
      <c r="I28" s="21" t="s">
        <v>1274</v>
      </c>
    </row>
    <row r="29" spans="1:9" ht="49.5" customHeight="1">
      <c r="A29" s="464"/>
      <c r="B29" s="487"/>
      <c r="C29" s="513"/>
      <c r="D29" s="29" t="s">
        <v>1258</v>
      </c>
      <c r="E29" s="21" t="s">
        <v>784</v>
      </c>
      <c r="F29" s="463"/>
      <c r="G29" s="462"/>
      <c r="H29" s="462"/>
      <c r="I29" s="44" t="s">
        <v>1259</v>
      </c>
    </row>
    <row r="30" spans="1:9" ht="15.75" customHeight="1">
      <c r="A30" s="498" t="s">
        <v>839</v>
      </c>
      <c r="B30" s="498"/>
      <c r="C30" s="498"/>
      <c r="D30" s="498"/>
      <c r="E30" s="40"/>
      <c r="F30" s="40"/>
      <c r="G30" s="40"/>
      <c r="H30" s="40"/>
      <c r="I30" s="40"/>
    </row>
    <row r="31" spans="1:9" ht="151.5" customHeight="1">
      <c r="A31" s="206">
        <v>35</v>
      </c>
      <c r="B31" s="244" t="s">
        <v>423</v>
      </c>
      <c r="C31" s="422" t="s">
        <v>852</v>
      </c>
      <c r="D31" s="46" t="s">
        <v>1261</v>
      </c>
      <c r="E31" s="46" t="s">
        <v>784</v>
      </c>
      <c r="F31" s="244" t="s">
        <v>1271</v>
      </c>
      <c r="G31" s="414">
        <v>39114</v>
      </c>
      <c r="H31" s="414">
        <v>39447</v>
      </c>
      <c r="I31" s="46" t="s">
        <v>1260</v>
      </c>
    </row>
    <row r="32" spans="1:10" s="420" customFormat="1" ht="19.5" customHeight="1">
      <c r="A32" s="488" t="s">
        <v>840</v>
      </c>
      <c r="B32" s="488"/>
      <c r="C32" s="488"/>
      <c r="D32" s="488"/>
      <c r="E32" s="383"/>
      <c r="F32" s="383"/>
      <c r="G32" s="383"/>
      <c r="H32" s="383"/>
      <c r="I32" s="409"/>
      <c r="J32" s="425"/>
    </row>
    <row r="33" spans="1:10" ht="84.75" customHeight="1">
      <c r="A33" s="396">
        <v>36</v>
      </c>
      <c r="B33" s="428" t="s">
        <v>1031</v>
      </c>
      <c r="C33" s="429" t="s">
        <v>853</v>
      </c>
      <c r="D33" s="428" t="s">
        <v>1076</v>
      </c>
      <c r="E33" s="368" t="s">
        <v>1056</v>
      </c>
      <c r="F33" s="428" t="s">
        <v>424</v>
      </c>
      <c r="G33" s="430">
        <v>39114</v>
      </c>
      <c r="H33" s="431">
        <v>39355</v>
      </c>
      <c r="I33" s="368" t="s">
        <v>425</v>
      </c>
      <c r="J33" s="432" t="s">
        <v>426</v>
      </c>
    </row>
    <row r="34" spans="1:10" s="420" customFormat="1" ht="17.25" customHeight="1">
      <c r="A34" s="488" t="s">
        <v>841</v>
      </c>
      <c r="B34" s="488"/>
      <c r="C34" s="488"/>
      <c r="D34" s="488"/>
      <c r="E34" s="383"/>
      <c r="F34" s="383"/>
      <c r="G34" s="383"/>
      <c r="H34" s="383"/>
      <c r="I34" s="383"/>
      <c r="J34" s="425"/>
    </row>
    <row r="35" spans="1:9" ht="69.75" customHeight="1">
      <c r="A35" s="361">
        <v>37</v>
      </c>
      <c r="B35" s="397" t="s">
        <v>430</v>
      </c>
      <c r="C35" s="419" t="s">
        <v>427</v>
      </c>
      <c r="D35" s="397" t="s">
        <v>1201</v>
      </c>
      <c r="E35" s="360" t="s">
        <v>635</v>
      </c>
      <c r="F35" s="397" t="s">
        <v>1275</v>
      </c>
      <c r="G35" s="426">
        <v>39114</v>
      </c>
      <c r="H35" s="427">
        <v>39447</v>
      </c>
      <c r="I35" s="360" t="s">
        <v>900</v>
      </c>
    </row>
    <row r="36" spans="1:9" ht="87" customHeight="1">
      <c r="A36" s="37">
        <v>38</v>
      </c>
      <c r="B36" s="29" t="s">
        <v>430</v>
      </c>
      <c r="C36" s="5" t="s">
        <v>428</v>
      </c>
      <c r="D36" s="29" t="s">
        <v>1262</v>
      </c>
      <c r="E36" s="21" t="s">
        <v>635</v>
      </c>
      <c r="F36" s="29" t="s">
        <v>1275</v>
      </c>
      <c r="G36" s="135">
        <v>39114</v>
      </c>
      <c r="H36" s="60">
        <v>39447</v>
      </c>
      <c r="I36" s="21" t="s">
        <v>900</v>
      </c>
    </row>
    <row r="37" spans="1:9" ht="82.5" customHeight="1">
      <c r="A37" s="37">
        <v>39</v>
      </c>
      <c r="B37" s="29" t="s">
        <v>430</v>
      </c>
      <c r="C37" s="5" t="s">
        <v>429</v>
      </c>
      <c r="D37" s="29" t="s">
        <v>1263</v>
      </c>
      <c r="E37" s="21" t="s">
        <v>635</v>
      </c>
      <c r="F37" s="29" t="s">
        <v>1275</v>
      </c>
      <c r="G37" s="135">
        <v>39114</v>
      </c>
      <c r="H37" s="60">
        <v>39447</v>
      </c>
      <c r="I37" s="21" t="s">
        <v>900</v>
      </c>
    </row>
    <row r="38" spans="1:9" ht="17.25" customHeight="1">
      <c r="A38" s="498" t="s">
        <v>431</v>
      </c>
      <c r="B38" s="498"/>
      <c r="C38" s="498"/>
      <c r="D38" s="498"/>
      <c r="E38" s="40"/>
      <c r="F38" s="40"/>
      <c r="G38" s="40"/>
      <c r="H38" s="40"/>
      <c r="I38" s="40"/>
    </row>
    <row r="39" spans="1:9" ht="107.25" customHeight="1">
      <c r="A39" s="37">
        <v>40</v>
      </c>
      <c r="B39" s="29" t="s">
        <v>430</v>
      </c>
      <c r="C39" s="29" t="s">
        <v>1099</v>
      </c>
      <c r="D39" s="29" t="s">
        <v>663</v>
      </c>
      <c r="E39" s="513" t="s">
        <v>1042</v>
      </c>
      <c r="F39" s="29" t="s">
        <v>1276</v>
      </c>
      <c r="G39" s="135">
        <v>39114</v>
      </c>
      <c r="H39" s="60">
        <v>39447</v>
      </c>
      <c r="I39" s="21" t="s">
        <v>911</v>
      </c>
    </row>
    <row r="40" spans="1:9" ht="131.25" customHeight="1">
      <c r="A40" s="37">
        <v>41</v>
      </c>
      <c r="B40" s="29" t="s">
        <v>430</v>
      </c>
      <c r="C40" s="5" t="s">
        <v>379</v>
      </c>
      <c r="D40" s="29" t="s">
        <v>1277</v>
      </c>
      <c r="E40" s="513"/>
      <c r="F40" s="29" t="s">
        <v>1276</v>
      </c>
      <c r="G40" s="135">
        <v>39114</v>
      </c>
      <c r="H40" s="60">
        <v>39447</v>
      </c>
      <c r="I40" s="21" t="s">
        <v>911</v>
      </c>
    </row>
  </sheetData>
  <sheetProtection/>
  <mergeCells count="39">
    <mergeCell ref="A1:H1"/>
    <mergeCell ref="A2:H2"/>
    <mergeCell ref="A3:H3"/>
    <mergeCell ref="A4:H4"/>
    <mergeCell ref="A21:I21"/>
    <mergeCell ref="F14:F15"/>
    <mergeCell ref="G14:H14"/>
    <mergeCell ref="I14:I15"/>
    <mergeCell ref="A14:A15"/>
    <mergeCell ref="B14:B15"/>
    <mergeCell ref="C14:D14"/>
    <mergeCell ref="E14:E15"/>
    <mergeCell ref="A19:H19"/>
    <mergeCell ref="A16:D16"/>
    <mergeCell ref="A12:C12"/>
    <mergeCell ref="D12:H12"/>
    <mergeCell ref="G6:H6"/>
    <mergeCell ref="A8:H8"/>
    <mergeCell ref="A10:C10"/>
    <mergeCell ref="D11:I11"/>
    <mergeCell ref="D10:F10"/>
    <mergeCell ref="C6:D6"/>
    <mergeCell ref="E6:F6"/>
    <mergeCell ref="G28:G29"/>
    <mergeCell ref="H28:H29"/>
    <mergeCell ref="F22:F23"/>
    <mergeCell ref="A28:A29"/>
    <mergeCell ref="B28:B29"/>
    <mergeCell ref="C28:C29"/>
    <mergeCell ref="F28:F29"/>
    <mergeCell ref="A27:D27"/>
    <mergeCell ref="E39:E40"/>
    <mergeCell ref="A22:A23"/>
    <mergeCell ref="B22:B23"/>
    <mergeCell ref="C22:C23"/>
    <mergeCell ref="A38:D38"/>
    <mergeCell ref="A34:D34"/>
    <mergeCell ref="A30:D30"/>
    <mergeCell ref="A32:D32"/>
  </mergeCells>
  <printOptions horizontalCentered="1" verticalCentered="1"/>
  <pageMargins left="1.12" right="0.15748031496062992" top="0.15748031496062992" bottom="0.15748031496062992" header="0.15748031496062992" footer="0.15748031496062992"/>
  <pageSetup horizontalDpi="600" verticalDpi="600" orientation="landscape" paperSize="9" scale="75" r:id="rId3"/>
  <headerFooter alignWithMargins="0">
    <oddFooter>&amp;R&amp;P</oddFooter>
  </headerFooter>
  <legacyDrawing r:id="rId2"/>
</worksheet>
</file>

<file path=xl/worksheets/sheet4.xml><?xml version="1.0" encoding="utf-8"?>
<worksheet xmlns="http://schemas.openxmlformats.org/spreadsheetml/2006/main" xmlns:r="http://schemas.openxmlformats.org/officeDocument/2006/relationships">
  <dimension ref="A1:J51"/>
  <sheetViews>
    <sheetView view="pageBreakPreview" zoomScale="75" zoomScaleNormal="75" zoomScaleSheetLayoutView="75" zoomScalePageLayoutView="0" workbookViewId="0" topLeftCell="A1">
      <selection activeCell="A1" sqref="A1:H1"/>
    </sheetView>
  </sheetViews>
  <sheetFormatPr defaultColWidth="11.421875" defaultRowHeight="12.75"/>
  <cols>
    <col min="1" max="1" width="3.7109375" style="26" customWidth="1"/>
    <col min="2" max="2" width="14.8515625" style="259" customWidth="1"/>
    <col min="3" max="3" width="29.28125" style="258" customWidth="1"/>
    <col min="4" max="4" width="34.140625" style="259" customWidth="1"/>
    <col min="5" max="5" width="19.421875" style="14" customWidth="1"/>
    <col min="6" max="6" width="28.00390625" style="38" customWidth="1"/>
    <col min="7" max="7" width="9.7109375" style="260" customWidth="1"/>
    <col min="8" max="8" width="9.57421875" style="261" customWidth="1"/>
    <col min="9" max="9" width="22.57421875" style="258" customWidth="1"/>
    <col min="10" max="10" width="22.57421875" style="26" customWidth="1"/>
    <col min="11" max="11" width="33.8515625" style="14" customWidth="1"/>
    <col min="12" max="16384" width="11.421875" style="14" customWidth="1"/>
  </cols>
  <sheetData>
    <row r="1" spans="1:8" ht="12.75">
      <c r="A1" s="478" t="s">
        <v>1082</v>
      </c>
      <c r="B1" s="478"/>
      <c r="C1" s="478"/>
      <c r="D1" s="478"/>
      <c r="E1" s="478"/>
      <c r="F1" s="478"/>
      <c r="G1" s="478"/>
      <c r="H1" s="478"/>
    </row>
    <row r="2" spans="1:8" ht="10.5" customHeight="1">
      <c r="A2" s="478" t="s">
        <v>1092</v>
      </c>
      <c r="B2" s="478"/>
      <c r="C2" s="478"/>
      <c r="D2" s="478"/>
      <c r="E2" s="478"/>
      <c r="F2" s="478"/>
      <c r="G2" s="478"/>
      <c r="H2" s="478"/>
    </row>
    <row r="3" spans="1:8" ht="10.5" customHeight="1">
      <c r="A3" s="478" t="s">
        <v>1083</v>
      </c>
      <c r="B3" s="478"/>
      <c r="C3" s="478"/>
      <c r="D3" s="478"/>
      <c r="E3" s="478"/>
      <c r="F3" s="478"/>
      <c r="G3" s="478"/>
      <c r="H3" s="478"/>
    </row>
    <row r="4" spans="1:8" ht="12" customHeight="1">
      <c r="A4" s="478" t="s">
        <v>1084</v>
      </c>
      <c r="B4" s="478"/>
      <c r="C4" s="478"/>
      <c r="D4" s="478"/>
      <c r="E4" s="478"/>
      <c r="F4" s="478"/>
      <c r="G4" s="478"/>
      <c r="H4" s="478"/>
    </row>
    <row r="5" spans="1:8" ht="4.5" customHeight="1">
      <c r="A5" s="164"/>
      <c r="B5" s="277"/>
      <c r="C5" s="278"/>
      <c r="D5" s="277"/>
      <c r="E5" s="241"/>
      <c r="F5" s="279"/>
      <c r="G5" s="280"/>
      <c r="H5" s="281"/>
    </row>
    <row r="6" spans="1:8" ht="12" customHeight="1">
      <c r="A6" s="282"/>
      <c r="B6" s="277"/>
      <c r="C6" s="473" t="s">
        <v>1096</v>
      </c>
      <c r="D6" s="474"/>
      <c r="E6" s="475" t="s">
        <v>1095</v>
      </c>
      <c r="F6" s="474"/>
      <c r="G6" s="476" t="s">
        <v>714</v>
      </c>
      <c r="H6" s="477"/>
    </row>
    <row r="7" spans="1:8" ht="5.25" customHeight="1">
      <c r="A7" s="282"/>
      <c r="B7" s="277"/>
      <c r="C7" s="278"/>
      <c r="D7" s="277"/>
      <c r="E7" s="241"/>
      <c r="F7" s="279"/>
      <c r="G7" s="280"/>
      <c r="H7" s="281"/>
    </row>
    <row r="8" spans="1:8" ht="12.75">
      <c r="A8" s="478" t="s">
        <v>1094</v>
      </c>
      <c r="B8" s="478"/>
      <c r="C8" s="478"/>
      <c r="D8" s="478"/>
      <c r="E8" s="478"/>
      <c r="F8" s="478"/>
      <c r="G8" s="478"/>
      <c r="H8" s="478"/>
    </row>
    <row r="9" spans="1:8" ht="3" customHeight="1">
      <c r="A9" s="282"/>
      <c r="B9" s="277"/>
      <c r="C9" s="278"/>
      <c r="D9" s="277"/>
      <c r="E9" s="241"/>
      <c r="F9" s="279"/>
      <c r="G9" s="280"/>
      <c r="H9" s="281"/>
    </row>
    <row r="10" spans="1:10" s="155" customFormat="1" ht="12.75">
      <c r="A10" s="472" t="s">
        <v>1097</v>
      </c>
      <c r="B10" s="472"/>
      <c r="C10" s="472"/>
      <c r="D10" s="158"/>
      <c r="E10" s="241" t="s">
        <v>854</v>
      </c>
      <c r="F10" s="241"/>
      <c r="G10" s="280"/>
      <c r="H10" s="281"/>
      <c r="I10" s="157"/>
      <c r="J10" s="161"/>
    </row>
    <row r="11" spans="1:10" s="155" customFormat="1" ht="14.25" customHeight="1">
      <c r="A11" s="241" t="s">
        <v>757</v>
      </c>
      <c r="B11" s="241"/>
      <c r="C11" s="241"/>
      <c r="D11" s="241"/>
      <c r="E11" s="479" t="s">
        <v>265</v>
      </c>
      <c r="F11" s="479"/>
      <c r="G11" s="479"/>
      <c r="H11" s="479"/>
      <c r="I11" s="479"/>
      <c r="J11" s="161"/>
    </row>
    <row r="12" spans="1:10" s="155" customFormat="1" ht="14.25" customHeight="1">
      <c r="A12" s="472" t="s">
        <v>1098</v>
      </c>
      <c r="B12" s="472"/>
      <c r="C12" s="472"/>
      <c r="E12" s="241" t="s">
        <v>215</v>
      </c>
      <c r="F12" s="241"/>
      <c r="G12" s="241"/>
      <c r="H12" s="241"/>
      <c r="I12" s="157"/>
      <c r="J12" s="161"/>
    </row>
    <row r="13" ht="11.25" customHeight="1"/>
    <row r="14" spans="1:9" ht="13.5" customHeight="1">
      <c r="A14" s="466" t="s">
        <v>1085</v>
      </c>
      <c r="B14" s="515" t="s">
        <v>1086</v>
      </c>
      <c r="C14" s="466" t="s">
        <v>1087</v>
      </c>
      <c r="D14" s="466"/>
      <c r="E14" s="466" t="s">
        <v>1090</v>
      </c>
      <c r="F14" s="470" t="s">
        <v>1093</v>
      </c>
      <c r="G14" s="469" t="s">
        <v>1091</v>
      </c>
      <c r="H14" s="469"/>
      <c r="I14" s="466" t="s">
        <v>1040</v>
      </c>
    </row>
    <row r="15" spans="1:10" ht="38.25" customHeight="1">
      <c r="A15" s="466"/>
      <c r="B15" s="515"/>
      <c r="C15" s="144" t="s">
        <v>1089</v>
      </c>
      <c r="D15" s="144" t="s">
        <v>1088</v>
      </c>
      <c r="E15" s="466"/>
      <c r="F15" s="471"/>
      <c r="G15" s="246" t="s">
        <v>831</v>
      </c>
      <c r="H15" s="246" t="s">
        <v>832</v>
      </c>
      <c r="I15" s="470"/>
      <c r="J15" s="36" t="s">
        <v>432</v>
      </c>
    </row>
    <row r="16" spans="1:9" ht="11.25">
      <c r="A16" s="498" t="s">
        <v>388</v>
      </c>
      <c r="B16" s="498"/>
      <c r="C16" s="498"/>
      <c r="D16" s="498"/>
      <c r="E16" s="498"/>
      <c r="F16" s="498"/>
      <c r="G16" s="498"/>
      <c r="H16" s="499"/>
      <c r="I16" s="434"/>
    </row>
    <row r="17" spans="1:9" ht="62.25" customHeight="1">
      <c r="A17" s="465">
        <v>42</v>
      </c>
      <c r="B17" s="466" t="s">
        <v>664</v>
      </c>
      <c r="C17" s="466" t="s">
        <v>380</v>
      </c>
      <c r="D17" s="151" t="s">
        <v>44</v>
      </c>
      <c r="E17" s="515" t="s">
        <v>665</v>
      </c>
      <c r="F17" s="467" t="s">
        <v>45</v>
      </c>
      <c r="G17" s="468">
        <v>39099</v>
      </c>
      <c r="H17" s="468">
        <v>39437</v>
      </c>
      <c r="I17" s="433" t="s">
        <v>46</v>
      </c>
    </row>
    <row r="18" spans="1:9" ht="36.75" customHeight="1">
      <c r="A18" s="465"/>
      <c r="B18" s="466"/>
      <c r="C18" s="466"/>
      <c r="D18" s="151" t="s">
        <v>666</v>
      </c>
      <c r="E18" s="515"/>
      <c r="F18" s="467"/>
      <c r="G18" s="468"/>
      <c r="H18" s="468"/>
      <c r="I18" s="141" t="s">
        <v>47</v>
      </c>
    </row>
    <row r="19" spans="1:9" ht="78.75">
      <c r="A19" s="465">
        <v>43</v>
      </c>
      <c r="B19" s="466" t="s">
        <v>667</v>
      </c>
      <c r="C19" s="466" t="s">
        <v>381</v>
      </c>
      <c r="D19" s="151" t="s">
        <v>48</v>
      </c>
      <c r="E19" s="141" t="s">
        <v>49</v>
      </c>
      <c r="F19" s="151" t="s">
        <v>50</v>
      </c>
      <c r="G19" s="247">
        <v>39099</v>
      </c>
      <c r="H19" s="247">
        <v>39437</v>
      </c>
      <c r="I19" s="248" t="s">
        <v>668</v>
      </c>
    </row>
    <row r="20" spans="1:9" ht="65.25" customHeight="1">
      <c r="A20" s="465"/>
      <c r="B20" s="466"/>
      <c r="C20" s="466"/>
      <c r="D20" s="151" t="s">
        <v>669</v>
      </c>
      <c r="E20" s="141" t="s">
        <v>670</v>
      </c>
      <c r="F20" s="141" t="s">
        <v>45</v>
      </c>
      <c r="G20" s="247">
        <v>39099</v>
      </c>
      <c r="H20" s="247">
        <v>39437</v>
      </c>
      <c r="I20" s="141" t="s">
        <v>51</v>
      </c>
    </row>
    <row r="21" spans="1:9" ht="52.5" customHeight="1">
      <c r="A21" s="465">
        <v>44</v>
      </c>
      <c r="B21" s="466" t="s">
        <v>667</v>
      </c>
      <c r="C21" s="466" t="s">
        <v>382</v>
      </c>
      <c r="D21" s="151" t="s">
        <v>52</v>
      </c>
      <c r="E21" s="141" t="s">
        <v>53</v>
      </c>
      <c r="F21" s="151" t="s">
        <v>45</v>
      </c>
      <c r="G21" s="247">
        <v>39099</v>
      </c>
      <c r="H21" s="247">
        <v>39437</v>
      </c>
      <c r="I21" s="141" t="s">
        <v>671</v>
      </c>
    </row>
    <row r="22" spans="1:9" ht="72.75" customHeight="1">
      <c r="A22" s="465"/>
      <c r="B22" s="466"/>
      <c r="C22" s="466"/>
      <c r="D22" s="151" t="s">
        <v>54</v>
      </c>
      <c r="E22" s="141" t="s">
        <v>55</v>
      </c>
      <c r="F22" s="151" t="s">
        <v>45</v>
      </c>
      <c r="G22" s="247">
        <v>39099</v>
      </c>
      <c r="H22" s="247">
        <v>39437</v>
      </c>
      <c r="I22" s="141" t="s">
        <v>56</v>
      </c>
    </row>
    <row r="23" spans="1:9" ht="57" customHeight="1">
      <c r="A23" s="465"/>
      <c r="B23" s="466"/>
      <c r="C23" s="466"/>
      <c r="D23" s="151" t="s">
        <v>672</v>
      </c>
      <c r="E23" s="141" t="s">
        <v>57</v>
      </c>
      <c r="F23" s="151" t="s">
        <v>45</v>
      </c>
      <c r="G23" s="247">
        <v>39099</v>
      </c>
      <c r="H23" s="247">
        <v>39437</v>
      </c>
      <c r="I23" s="141" t="s">
        <v>58</v>
      </c>
    </row>
    <row r="24" spans="1:9" ht="77.25" customHeight="1">
      <c r="A24" s="465"/>
      <c r="B24" s="466"/>
      <c r="C24" s="466"/>
      <c r="D24" s="151" t="s">
        <v>673</v>
      </c>
      <c r="E24" s="141" t="s">
        <v>59</v>
      </c>
      <c r="F24" s="252" t="s">
        <v>674</v>
      </c>
      <c r="G24" s="247">
        <v>39099</v>
      </c>
      <c r="H24" s="247">
        <v>39437</v>
      </c>
      <c r="I24" s="141" t="s">
        <v>675</v>
      </c>
    </row>
    <row r="25" spans="1:9" ht="75" customHeight="1">
      <c r="A25" s="465"/>
      <c r="B25" s="466"/>
      <c r="C25" s="466"/>
      <c r="D25" s="151" t="s">
        <v>676</v>
      </c>
      <c r="E25" s="141" t="s">
        <v>60</v>
      </c>
      <c r="F25" s="151" t="s">
        <v>45</v>
      </c>
      <c r="G25" s="253">
        <v>39115</v>
      </c>
      <c r="H25" s="254">
        <v>39432</v>
      </c>
      <c r="I25" s="435" t="s">
        <v>911</v>
      </c>
    </row>
    <row r="26" spans="1:9" ht="11.25">
      <c r="A26" s="498" t="s">
        <v>383</v>
      </c>
      <c r="B26" s="498"/>
      <c r="C26" s="498"/>
      <c r="D26" s="498"/>
      <c r="E26" s="498"/>
      <c r="F26" s="498"/>
      <c r="G26" s="498"/>
      <c r="H26" s="499"/>
      <c r="I26" s="434"/>
    </row>
    <row r="27" spans="1:9" ht="124.5" customHeight="1">
      <c r="A27" s="208">
        <v>45</v>
      </c>
      <c r="B27" s="141" t="s">
        <v>664</v>
      </c>
      <c r="C27" s="141" t="s">
        <v>384</v>
      </c>
      <c r="D27" s="151" t="s">
        <v>677</v>
      </c>
      <c r="E27" s="141" t="s">
        <v>678</v>
      </c>
      <c r="F27" s="255" t="s">
        <v>61</v>
      </c>
      <c r="G27" s="253">
        <v>39115</v>
      </c>
      <c r="H27" s="254">
        <v>39142</v>
      </c>
      <c r="I27" s="436" t="s">
        <v>1077</v>
      </c>
    </row>
    <row r="28" spans="1:9" ht="114" customHeight="1">
      <c r="A28" s="208">
        <v>46</v>
      </c>
      <c r="B28" s="141" t="s">
        <v>679</v>
      </c>
      <c r="C28" s="252" t="s">
        <v>385</v>
      </c>
      <c r="D28" s="151" t="s">
        <v>62</v>
      </c>
      <c r="E28" s="141" t="s">
        <v>63</v>
      </c>
      <c r="F28" s="255" t="s">
        <v>61</v>
      </c>
      <c r="G28" s="253">
        <v>39115</v>
      </c>
      <c r="H28" s="254">
        <v>39432</v>
      </c>
      <c r="I28" s="255" t="s">
        <v>64</v>
      </c>
    </row>
    <row r="29" spans="1:9" ht="109.5" customHeight="1">
      <c r="A29" s="465">
        <v>47</v>
      </c>
      <c r="B29" s="466" t="s">
        <v>664</v>
      </c>
      <c r="C29" s="466" t="s">
        <v>899</v>
      </c>
      <c r="D29" s="151" t="s">
        <v>680</v>
      </c>
      <c r="E29" s="141" t="s">
        <v>65</v>
      </c>
      <c r="F29" s="255" t="s">
        <v>681</v>
      </c>
      <c r="G29" s="253">
        <v>39115</v>
      </c>
      <c r="H29" s="254">
        <v>39432</v>
      </c>
      <c r="I29" s="255" t="s">
        <v>66</v>
      </c>
    </row>
    <row r="30" spans="1:9" ht="132" customHeight="1">
      <c r="A30" s="465"/>
      <c r="B30" s="466"/>
      <c r="C30" s="466"/>
      <c r="D30" s="151" t="s">
        <v>682</v>
      </c>
      <c r="E30" s="141" t="s">
        <v>67</v>
      </c>
      <c r="F30" s="255" t="s">
        <v>681</v>
      </c>
      <c r="G30" s="253">
        <v>39115</v>
      </c>
      <c r="H30" s="254">
        <v>39432</v>
      </c>
      <c r="I30" s="255" t="s">
        <v>683</v>
      </c>
    </row>
    <row r="31" spans="1:9" ht="11.25">
      <c r="A31" s="161"/>
      <c r="B31" s="158"/>
      <c r="C31" s="157"/>
      <c r="D31" s="158"/>
      <c r="E31" s="155"/>
      <c r="F31" s="283"/>
      <c r="G31" s="284"/>
      <c r="H31" s="160"/>
      <c r="I31" s="157"/>
    </row>
    <row r="32" spans="1:9" ht="11.25">
      <c r="A32" s="161"/>
      <c r="B32" s="158"/>
      <c r="C32" s="157"/>
      <c r="D32" s="158"/>
      <c r="E32" s="155"/>
      <c r="F32" s="283"/>
      <c r="G32" s="284"/>
      <c r="H32" s="160"/>
      <c r="I32" s="157"/>
    </row>
    <row r="33" spans="1:9" ht="11.25">
      <c r="A33" s="161"/>
      <c r="B33" s="158"/>
      <c r="C33" s="157"/>
      <c r="D33" s="158"/>
      <c r="E33" s="155"/>
      <c r="F33" s="283"/>
      <c r="G33" s="284"/>
      <c r="H33" s="160"/>
      <c r="I33" s="157"/>
    </row>
    <row r="34" spans="1:9" ht="11.25">
      <c r="A34" s="161"/>
      <c r="B34" s="158"/>
      <c r="C34" s="157"/>
      <c r="D34" s="158"/>
      <c r="E34" s="155"/>
      <c r="F34" s="283"/>
      <c r="G34" s="284"/>
      <c r="H34" s="160"/>
      <c r="I34" s="157"/>
    </row>
    <row r="35" spans="1:9" ht="11.25">
      <c r="A35" s="161"/>
      <c r="B35" s="158"/>
      <c r="C35" s="157"/>
      <c r="D35" s="158"/>
      <c r="E35" s="155"/>
      <c r="F35" s="283"/>
      <c r="G35" s="284"/>
      <c r="H35" s="160"/>
      <c r="I35" s="157"/>
    </row>
    <row r="36" spans="1:9" ht="11.25">
      <c r="A36" s="161"/>
      <c r="B36" s="158"/>
      <c r="C36" s="157"/>
      <c r="D36" s="158"/>
      <c r="E36" s="155"/>
      <c r="F36" s="283"/>
      <c r="G36" s="284"/>
      <c r="H36" s="160"/>
      <c r="I36" s="157"/>
    </row>
    <row r="37" spans="1:9" ht="11.25">
      <c r="A37" s="161"/>
      <c r="B37" s="158"/>
      <c r="C37" s="157"/>
      <c r="D37" s="158"/>
      <c r="E37" s="155"/>
      <c r="F37" s="283"/>
      <c r="G37" s="284"/>
      <c r="H37" s="160"/>
      <c r="I37" s="157"/>
    </row>
    <row r="38" spans="1:9" ht="11.25">
      <c r="A38" s="161"/>
      <c r="B38" s="158"/>
      <c r="C38" s="157"/>
      <c r="D38" s="158"/>
      <c r="E38" s="155"/>
      <c r="F38" s="283"/>
      <c r="G38" s="284"/>
      <c r="H38" s="160"/>
      <c r="I38" s="157"/>
    </row>
    <row r="39" spans="1:9" ht="11.25">
      <c r="A39" s="161"/>
      <c r="B39" s="158"/>
      <c r="C39" s="157"/>
      <c r="D39" s="158"/>
      <c r="E39" s="155"/>
      <c r="F39" s="283"/>
      <c r="G39" s="284"/>
      <c r="H39" s="160"/>
      <c r="I39" s="157"/>
    </row>
    <row r="40" spans="1:9" ht="11.25">
      <c r="A40" s="161"/>
      <c r="B40" s="158"/>
      <c r="C40" s="157"/>
      <c r="D40" s="158"/>
      <c r="E40" s="155"/>
      <c r="F40" s="283"/>
      <c r="G40" s="284"/>
      <c r="H40" s="160"/>
      <c r="I40" s="157"/>
    </row>
    <row r="41" spans="1:9" ht="11.25">
      <c r="A41" s="161"/>
      <c r="B41" s="158"/>
      <c r="C41" s="157"/>
      <c r="D41" s="158"/>
      <c r="E41" s="155"/>
      <c r="F41" s="283"/>
      <c r="G41" s="284"/>
      <c r="H41" s="160"/>
      <c r="I41" s="157"/>
    </row>
    <row r="42" spans="1:9" ht="11.25">
      <c r="A42" s="161"/>
      <c r="B42" s="158"/>
      <c r="C42" s="157"/>
      <c r="D42" s="158"/>
      <c r="E42" s="155"/>
      <c r="F42" s="283"/>
      <c r="G42" s="284"/>
      <c r="H42" s="160"/>
      <c r="I42" s="157"/>
    </row>
    <row r="43" spans="1:9" ht="11.25">
      <c r="A43" s="161"/>
      <c r="B43" s="158"/>
      <c r="C43" s="157"/>
      <c r="D43" s="158"/>
      <c r="E43" s="155"/>
      <c r="F43" s="283"/>
      <c r="G43" s="284"/>
      <c r="H43" s="160"/>
      <c r="I43" s="157"/>
    </row>
    <row r="44" spans="1:9" ht="11.25">
      <c r="A44" s="161"/>
      <c r="B44" s="158"/>
      <c r="C44" s="157"/>
      <c r="D44" s="158"/>
      <c r="E44" s="155"/>
      <c r="F44" s="283"/>
      <c r="G44" s="284"/>
      <c r="H44" s="160"/>
      <c r="I44" s="157"/>
    </row>
    <row r="45" spans="1:9" ht="11.25">
      <c r="A45" s="161"/>
      <c r="B45" s="158"/>
      <c r="C45" s="157"/>
      <c r="D45" s="158"/>
      <c r="E45" s="155"/>
      <c r="F45" s="283"/>
      <c r="G45" s="284"/>
      <c r="H45" s="160"/>
      <c r="I45" s="157"/>
    </row>
    <row r="46" spans="1:9" ht="11.25">
      <c r="A46" s="161"/>
      <c r="B46" s="158"/>
      <c r="C46" s="157"/>
      <c r="D46" s="158"/>
      <c r="E46" s="155"/>
      <c r="F46" s="283"/>
      <c r="G46" s="284"/>
      <c r="H46" s="160"/>
      <c r="I46" s="157"/>
    </row>
    <row r="47" spans="1:9" ht="11.25">
      <c r="A47" s="161"/>
      <c r="B47" s="158"/>
      <c r="C47" s="157"/>
      <c r="D47" s="158"/>
      <c r="E47" s="155"/>
      <c r="F47" s="283"/>
      <c r="G47" s="284"/>
      <c r="H47" s="160"/>
      <c r="I47" s="157"/>
    </row>
    <row r="48" spans="1:9" ht="11.25">
      <c r="A48" s="161"/>
      <c r="B48" s="158"/>
      <c r="C48" s="157"/>
      <c r="D48" s="158"/>
      <c r="E48" s="155"/>
      <c r="F48" s="283"/>
      <c r="G48" s="284"/>
      <c r="H48" s="160"/>
      <c r="I48" s="157"/>
    </row>
    <row r="49" spans="1:9" ht="11.25">
      <c r="A49" s="161"/>
      <c r="B49" s="158"/>
      <c r="C49" s="157"/>
      <c r="D49" s="158"/>
      <c r="E49" s="155"/>
      <c r="F49" s="283"/>
      <c r="G49" s="284"/>
      <c r="H49" s="160"/>
      <c r="I49" s="157"/>
    </row>
    <row r="50" spans="1:9" ht="11.25">
      <c r="A50" s="161"/>
      <c r="B50" s="158"/>
      <c r="C50" s="157"/>
      <c r="D50" s="158"/>
      <c r="E50" s="155"/>
      <c r="F50" s="283"/>
      <c r="G50" s="284"/>
      <c r="H50" s="160"/>
      <c r="I50" s="157"/>
    </row>
    <row r="51" spans="1:9" ht="11.25">
      <c r="A51" s="161"/>
      <c r="B51" s="158"/>
      <c r="C51" s="157"/>
      <c r="D51" s="158"/>
      <c r="E51" s="155"/>
      <c r="F51" s="283"/>
      <c r="G51" s="284"/>
      <c r="H51" s="160"/>
      <c r="I51" s="157"/>
    </row>
  </sheetData>
  <sheetProtection/>
  <mergeCells count="36">
    <mergeCell ref="A1:H1"/>
    <mergeCell ref="A2:H2"/>
    <mergeCell ref="A3:H3"/>
    <mergeCell ref="A4:H4"/>
    <mergeCell ref="A16:H16"/>
    <mergeCell ref="A12:C12"/>
    <mergeCell ref="C6:D6"/>
    <mergeCell ref="E6:F6"/>
    <mergeCell ref="G6:H6"/>
    <mergeCell ref="A8:H8"/>
    <mergeCell ref="A10:C10"/>
    <mergeCell ref="E11:I11"/>
    <mergeCell ref="I14:I15"/>
    <mergeCell ref="A14:A15"/>
    <mergeCell ref="B14:B15"/>
    <mergeCell ref="C14:D14"/>
    <mergeCell ref="E14:E15"/>
    <mergeCell ref="F14:F15"/>
    <mergeCell ref="G14:H14"/>
    <mergeCell ref="A21:A25"/>
    <mergeCell ref="B21:B25"/>
    <mergeCell ref="C21:C25"/>
    <mergeCell ref="A17:A18"/>
    <mergeCell ref="B17:B18"/>
    <mergeCell ref="C17:C18"/>
    <mergeCell ref="H17:H18"/>
    <mergeCell ref="A19:A20"/>
    <mergeCell ref="B19:B20"/>
    <mergeCell ref="C19:C20"/>
    <mergeCell ref="E17:E18"/>
    <mergeCell ref="F17:F18"/>
    <mergeCell ref="G17:G18"/>
    <mergeCell ref="A26:H26"/>
    <mergeCell ref="A29:A30"/>
    <mergeCell ref="B29:B30"/>
    <mergeCell ref="C29:C30"/>
  </mergeCells>
  <printOptions horizontalCentered="1" verticalCentered="1"/>
  <pageMargins left="0.83" right="0.15748031496062992" top="0.15748031496062992" bottom="0.15748031496062992" header="0" footer="0.15748031496062992"/>
  <pageSetup horizontalDpi="600" verticalDpi="600" orientation="landscape" paperSize="9" scale="75" r:id="rId3"/>
  <headerFooter alignWithMargins="0">
    <oddFooter>&amp;R&amp;P</oddFooter>
  </headerFooter>
  <legacyDrawing r:id="rId2"/>
</worksheet>
</file>

<file path=xl/worksheets/sheet5.xml><?xml version="1.0" encoding="utf-8"?>
<worksheet xmlns="http://schemas.openxmlformats.org/spreadsheetml/2006/main" xmlns:r="http://schemas.openxmlformats.org/officeDocument/2006/relationships">
  <dimension ref="A1:J60"/>
  <sheetViews>
    <sheetView view="pageBreakPreview" zoomScale="75" zoomScaleNormal="75" zoomScaleSheetLayoutView="75" zoomScalePageLayoutView="0" workbookViewId="0" topLeftCell="A1">
      <selection activeCell="A1" sqref="A1:H1"/>
    </sheetView>
  </sheetViews>
  <sheetFormatPr defaultColWidth="11.421875" defaultRowHeight="12.75"/>
  <cols>
    <col min="1" max="1" width="3.57421875" style="26" customWidth="1"/>
    <col min="2" max="2" width="17.28125" style="259" customWidth="1"/>
    <col min="3" max="3" width="31.8515625" style="258" customWidth="1"/>
    <col min="4" max="4" width="34.7109375" style="259" customWidth="1"/>
    <col min="5" max="5" width="17.57421875" style="14" customWidth="1"/>
    <col min="6" max="6" width="24.57421875" style="38" customWidth="1"/>
    <col min="7" max="7" width="9.8515625" style="260" customWidth="1"/>
    <col min="8" max="8" width="10.140625" style="261" customWidth="1"/>
    <col min="9" max="9" width="20.7109375" style="258" customWidth="1"/>
    <col min="10" max="10" width="22.57421875" style="26" customWidth="1"/>
    <col min="11" max="11" width="33.8515625" style="14" customWidth="1"/>
    <col min="12" max="16384" width="11.421875" style="14" customWidth="1"/>
  </cols>
  <sheetData>
    <row r="1" spans="1:8" ht="11.25">
      <c r="A1" s="509" t="s">
        <v>1082</v>
      </c>
      <c r="B1" s="509"/>
      <c r="C1" s="509"/>
      <c r="D1" s="509"/>
      <c r="E1" s="509"/>
      <c r="F1" s="509"/>
      <c r="G1" s="509"/>
      <c r="H1" s="509"/>
    </row>
    <row r="2" spans="1:8" ht="10.5" customHeight="1">
      <c r="A2" s="509" t="s">
        <v>1092</v>
      </c>
      <c r="B2" s="509"/>
      <c r="C2" s="509"/>
      <c r="D2" s="509"/>
      <c r="E2" s="509"/>
      <c r="F2" s="509"/>
      <c r="G2" s="509"/>
      <c r="H2" s="509"/>
    </row>
    <row r="3" spans="1:8" ht="10.5" customHeight="1">
      <c r="A3" s="509" t="s">
        <v>1083</v>
      </c>
      <c r="B3" s="509"/>
      <c r="C3" s="509"/>
      <c r="D3" s="509"/>
      <c r="E3" s="509"/>
      <c r="F3" s="509"/>
      <c r="G3" s="509"/>
      <c r="H3" s="509"/>
    </row>
    <row r="4" spans="1:8" ht="12" customHeight="1">
      <c r="A4" s="509" t="s">
        <v>1084</v>
      </c>
      <c r="B4" s="509"/>
      <c r="C4" s="509"/>
      <c r="D4" s="509"/>
      <c r="E4" s="509"/>
      <c r="F4" s="509"/>
      <c r="G4" s="509"/>
      <c r="H4" s="509"/>
    </row>
    <row r="5" ht="4.5" customHeight="1">
      <c r="A5" s="154"/>
    </row>
    <row r="6" spans="3:8" ht="12" customHeight="1">
      <c r="C6" s="512" t="s">
        <v>1096</v>
      </c>
      <c r="D6" s="496"/>
      <c r="E6" s="497" t="s">
        <v>1095</v>
      </c>
      <c r="F6" s="496"/>
      <c r="G6" s="510" t="s">
        <v>78</v>
      </c>
      <c r="H6" s="511"/>
    </row>
    <row r="7" ht="5.25" customHeight="1"/>
    <row r="8" spans="1:8" ht="11.25">
      <c r="A8" s="509" t="s">
        <v>948</v>
      </c>
      <c r="B8" s="509"/>
      <c r="C8" s="509"/>
      <c r="D8" s="509"/>
      <c r="E8" s="509"/>
      <c r="F8" s="509"/>
      <c r="G8" s="509"/>
      <c r="H8" s="509"/>
    </row>
    <row r="9" ht="3" customHeight="1"/>
    <row r="10" spans="1:8" ht="11.25">
      <c r="A10" s="508" t="s">
        <v>1097</v>
      </c>
      <c r="B10" s="508"/>
      <c r="C10" s="508"/>
      <c r="E10" s="352" t="s">
        <v>94</v>
      </c>
      <c r="F10" s="352"/>
      <c r="G10" s="262"/>
      <c r="H10" s="263"/>
    </row>
    <row r="11" spans="1:9" ht="14.25" customHeight="1">
      <c r="A11" s="508" t="s">
        <v>255</v>
      </c>
      <c r="B11" s="508"/>
      <c r="C11" s="508"/>
      <c r="D11" s="508"/>
      <c r="E11" s="508" t="s">
        <v>265</v>
      </c>
      <c r="F11" s="508"/>
      <c r="G11" s="508"/>
      <c r="H11" s="508"/>
      <c r="I11" s="508"/>
    </row>
    <row r="12" spans="1:9" ht="14.25" customHeight="1">
      <c r="A12" s="508" t="s">
        <v>949</v>
      </c>
      <c r="B12" s="508"/>
      <c r="C12" s="508"/>
      <c r="E12" s="508" t="s">
        <v>95</v>
      </c>
      <c r="F12" s="508"/>
      <c r="G12" s="508"/>
      <c r="H12" s="508"/>
      <c r="I12" s="508"/>
    </row>
    <row r="13" ht="6" customHeight="1"/>
    <row r="14" spans="1:9" ht="23.25" customHeight="1">
      <c r="A14" s="513" t="s">
        <v>1085</v>
      </c>
      <c r="B14" s="521" t="s">
        <v>754</v>
      </c>
      <c r="C14" s="513" t="s">
        <v>1087</v>
      </c>
      <c r="D14" s="513"/>
      <c r="E14" s="513" t="s">
        <v>1090</v>
      </c>
      <c r="F14" s="521" t="s">
        <v>1093</v>
      </c>
      <c r="G14" s="520" t="s">
        <v>1091</v>
      </c>
      <c r="H14" s="520"/>
      <c r="I14" s="513" t="s">
        <v>1040</v>
      </c>
    </row>
    <row r="15" spans="1:10" ht="47.25" customHeight="1">
      <c r="A15" s="513"/>
      <c r="B15" s="507"/>
      <c r="C15" s="3" t="s">
        <v>755</v>
      </c>
      <c r="D15" s="3" t="s">
        <v>1088</v>
      </c>
      <c r="E15" s="513"/>
      <c r="F15" s="507"/>
      <c r="G15" s="22" t="s">
        <v>831</v>
      </c>
      <c r="H15" s="22" t="s">
        <v>756</v>
      </c>
      <c r="I15" s="513"/>
      <c r="J15" s="36" t="s">
        <v>432</v>
      </c>
    </row>
    <row r="16" spans="1:9" ht="21" customHeight="1">
      <c r="A16" s="398" t="s">
        <v>187</v>
      </c>
      <c r="B16" s="399"/>
      <c r="C16" s="399"/>
      <c r="D16" s="399"/>
      <c r="E16" s="399"/>
      <c r="F16" s="399"/>
      <c r="G16" s="399"/>
      <c r="H16" s="400"/>
      <c r="I16" s="257"/>
    </row>
    <row r="17" spans="1:10" ht="55.5" customHeight="1">
      <c r="A17" s="249">
        <v>48</v>
      </c>
      <c r="B17" s="265" t="s">
        <v>950</v>
      </c>
      <c r="C17" s="257" t="s">
        <v>951</v>
      </c>
      <c r="D17" s="257" t="s">
        <v>952</v>
      </c>
      <c r="E17" s="257" t="s">
        <v>953</v>
      </c>
      <c r="F17" s="266" t="s">
        <v>188</v>
      </c>
      <c r="G17" s="267">
        <v>39100</v>
      </c>
      <c r="H17" s="267">
        <v>39386</v>
      </c>
      <c r="I17" s="257" t="s">
        <v>189</v>
      </c>
      <c r="J17" s="26">
        <f>450458162+8927184+51954640-65200000</f>
        <v>446139986</v>
      </c>
    </row>
    <row r="18" spans="1:9" ht="41.25" customHeight="1">
      <c r="A18" s="449">
        <v>49</v>
      </c>
      <c r="B18" s="450" t="s">
        <v>950</v>
      </c>
      <c r="C18" s="515" t="s">
        <v>190</v>
      </c>
      <c r="D18" s="251" t="s">
        <v>954</v>
      </c>
      <c r="E18" s="257" t="s">
        <v>955</v>
      </c>
      <c r="F18" s="266" t="s">
        <v>786</v>
      </c>
      <c r="G18" s="267">
        <v>39100</v>
      </c>
      <c r="H18" s="268">
        <v>39386</v>
      </c>
      <c r="I18" s="257" t="s">
        <v>787</v>
      </c>
    </row>
    <row r="19" spans="1:9" ht="77.25" customHeight="1">
      <c r="A19" s="449"/>
      <c r="B19" s="450"/>
      <c r="C19" s="515"/>
      <c r="D19" s="251" t="s">
        <v>956</v>
      </c>
      <c r="E19" s="257" t="s">
        <v>1010</v>
      </c>
      <c r="F19" s="266" t="s">
        <v>188</v>
      </c>
      <c r="G19" s="267">
        <v>39100</v>
      </c>
      <c r="H19" s="268">
        <v>39386</v>
      </c>
      <c r="I19" s="257" t="s">
        <v>957</v>
      </c>
    </row>
    <row r="20" spans="1:9" ht="44.25" customHeight="1">
      <c r="A20" s="449">
        <v>50</v>
      </c>
      <c r="B20" s="450" t="s">
        <v>950</v>
      </c>
      <c r="C20" s="451" t="s">
        <v>266</v>
      </c>
      <c r="D20" s="257" t="s">
        <v>267</v>
      </c>
      <c r="E20" s="257" t="s">
        <v>268</v>
      </c>
      <c r="F20" s="266" t="s">
        <v>786</v>
      </c>
      <c r="G20" s="267">
        <v>39097</v>
      </c>
      <c r="H20" s="267">
        <v>39386</v>
      </c>
      <c r="I20" s="257" t="s">
        <v>788</v>
      </c>
    </row>
    <row r="21" spans="1:9" ht="45" customHeight="1">
      <c r="A21" s="449"/>
      <c r="B21" s="450"/>
      <c r="C21" s="451"/>
      <c r="D21" s="257" t="s">
        <v>269</v>
      </c>
      <c r="E21" s="257" t="s">
        <v>1056</v>
      </c>
      <c r="F21" s="266" t="s">
        <v>270</v>
      </c>
      <c r="G21" s="267">
        <v>39097</v>
      </c>
      <c r="H21" s="267">
        <v>39437</v>
      </c>
      <c r="I21" s="257" t="s">
        <v>947</v>
      </c>
    </row>
    <row r="22" spans="1:9" ht="73.5" customHeight="1">
      <c r="A22" s="449">
        <v>51</v>
      </c>
      <c r="B22" s="450" t="s">
        <v>271</v>
      </c>
      <c r="C22" s="451" t="s">
        <v>789</v>
      </c>
      <c r="D22" s="251" t="s">
        <v>272</v>
      </c>
      <c r="E22" s="257" t="s">
        <v>273</v>
      </c>
      <c r="F22" s="266" t="s">
        <v>274</v>
      </c>
      <c r="G22" s="267">
        <v>39114</v>
      </c>
      <c r="H22" s="268">
        <v>39416</v>
      </c>
      <c r="I22" s="257" t="s">
        <v>790</v>
      </c>
    </row>
    <row r="23" spans="1:9" ht="85.5" customHeight="1">
      <c r="A23" s="449"/>
      <c r="B23" s="450"/>
      <c r="C23" s="451"/>
      <c r="D23" s="257" t="s">
        <v>275</v>
      </c>
      <c r="E23" s="257" t="s">
        <v>247</v>
      </c>
      <c r="F23" s="266" t="s">
        <v>274</v>
      </c>
      <c r="G23" s="267">
        <v>39114</v>
      </c>
      <c r="H23" s="268">
        <v>39416</v>
      </c>
      <c r="I23" s="257" t="s">
        <v>276</v>
      </c>
    </row>
    <row r="24" spans="1:9" ht="99" customHeight="1">
      <c r="A24" s="249">
        <f>A22+1</f>
        <v>52</v>
      </c>
      <c r="B24" s="250" t="s">
        <v>271</v>
      </c>
      <c r="C24" s="251" t="s">
        <v>791</v>
      </c>
      <c r="D24" s="251" t="s">
        <v>277</v>
      </c>
      <c r="E24" s="257" t="s">
        <v>278</v>
      </c>
      <c r="F24" s="266" t="s">
        <v>279</v>
      </c>
      <c r="G24" s="267">
        <v>39114</v>
      </c>
      <c r="H24" s="268">
        <v>39416</v>
      </c>
      <c r="I24" s="257" t="s">
        <v>792</v>
      </c>
    </row>
    <row r="25" spans="1:9" ht="56.25">
      <c r="A25" s="449">
        <v>53</v>
      </c>
      <c r="B25" s="450" t="s">
        <v>271</v>
      </c>
      <c r="C25" s="452" t="s">
        <v>914</v>
      </c>
      <c r="D25" s="251" t="s">
        <v>280</v>
      </c>
      <c r="E25" s="257" t="s">
        <v>281</v>
      </c>
      <c r="F25" s="266" t="s">
        <v>915</v>
      </c>
      <c r="G25" s="267">
        <v>39114</v>
      </c>
      <c r="H25" s="268">
        <v>39416</v>
      </c>
      <c r="I25" s="257" t="s">
        <v>916</v>
      </c>
    </row>
    <row r="26" spans="1:9" ht="80.25" customHeight="1">
      <c r="A26" s="449"/>
      <c r="B26" s="450"/>
      <c r="C26" s="452"/>
      <c r="D26" s="251" t="s">
        <v>917</v>
      </c>
      <c r="E26" s="257" t="s">
        <v>281</v>
      </c>
      <c r="F26" s="266" t="s">
        <v>915</v>
      </c>
      <c r="G26" s="267">
        <v>39114</v>
      </c>
      <c r="H26" s="268">
        <v>39416</v>
      </c>
      <c r="I26" s="257" t="s">
        <v>918</v>
      </c>
    </row>
    <row r="27" spans="1:9" ht="75" customHeight="1">
      <c r="A27" s="449">
        <v>54</v>
      </c>
      <c r="B27" s="450" t="s">
        <v>271</v>
      </c>
      <c r="C27" s="452" t="s">
        <v>919</v>
      </c>
      <c r="D27" s="251" t="s">
        <v>282</v>
      </c>
      <c r="E27" s="257" t="s">
        <v>283</v>
      </c>
      <c r="F27" s="266" t="s">
        <v>915</v>
      </c>
      <c r="G27" s="267">
        <v>39114</v>
      </c>
      <c r="H27" s="268">
        <v>39416</v>
      </c>
      <c r="I27" s="257" t="s">
        <v>920</v>
      </c>
    </row>
    <row r="28" spans="1:9" ht="97.5" customHeight="1">
      <c r="A28" s="449"/>
      <c r="B28" s="450"/>
      <c r="C28" s="452"/>
      <c r="D28" s="251" t="s">
        <v>284</v>
      </c>
      <c r="E28" s="257" t="s">
        <v>285</v>
      </c>
      <c r="F28" s="266" t="s">
        <v>915</v>
      </c>
      <c r="G28" s="267">
        <v>39114</v>
      </c>
      <c r="H28" s="268">
        <v>39416</v>
      </c>
      <c r="I28" s="257" t="s">
        <v>921</v>
      </c>
    </row>
    <row r="29" spans="1:9" ht="66" customHeight="1">
      <c r="A29" s="249">
        <v>55</v>
      </c>
      <c r="B29" s="265" t="s">
        <v>271</v>
      </c>
      <c r="C29" s="251" t="s">
        <v>286</v>
      </c>
      <c r="D29" s="251" t="s">
        <v>922</v>
      </c>
      <c r="E29" s="257" t="s">
        <v>287</v>
      </c>
      <c r="F29" s="266" t="s">
        <v>915</v>
      </c>
      <c r="G29" s="267">
        <v>39114</v>
      </c>
      <c r="H29" s="268">
        <v>39263</v>
      </c>
      <c r="I29" s="257" t="s">
        <v>923</v>
      </c>
    </row>
    <row r="30" spans="1:9" ht="67.5">
      <c r="A30" s="449">
        <v>56</v>
      </c>
      <c r="B30" s="450" t="s">
        <v>271</v>
      </c>
      <c r="C30" s="451" t="s">
        <v>924</v>
      </c>
      <c r="D30" s="251" t="s">
        <v>405</v>
      </c>
      <c r="E30" s="257" t="s">
        <v>406</v>
      </c>
      <c r="F30" s="266" t="s">
        <v>915</v>
      </c>
      <c r="G30" s="267">
        <v>39142</v>
      </c>
      <c r="H30" s="268">
        <v>39356</v>
      </c>
      <c r="I30" s="257" t="s">
        <v>925</v>
      </c>
    </row>
    <row r="31" spans="1:9" ht="81.75" customHeight="1">
      <c r="A31" s="449"/>
      <c r="B31" s="450"/>
      <c r="C31" s="451"/>
      <c r="D31" s="269" t="s">
        <v>407</v>
      </c>
      <c r="E31" s="251" t="s">
        <v>408</v>
      </c>
      <c r="F31" s="266" t="s">
        <v>915</v>
      </c>
      <c r="G31" s="267">
        <v>39142</v>
      </c>
      <c r="H31" s="268">
        <v>39356</v>
      </c>
      <c r="I31" s="257" t="s">
        <v>926</v>
      </c>
    </row>
    <row r="32" spans="1:9" ht="70.5" customHeight="1">
      <c r="A32" s="449">
        <f>A30+1</f>
        <v>57</v>
      </c>
      <c r="B32" s="450" t="s">
        <v>271</v>
      </c>
      <c r="C32" s="451" t="s">
        <v>927</v>
      </c>
      <c r="D32" s="269" t="s">
        <v>409</v>
      </c>
      <c r="E32" s="251" t="s">
        <v>410</v>
      </c>
      <c r="F32" s="266" t="s">
        <v>915</v>
      </c>
      <c r="G32" s="267">
        <v>39142</v>
      </c>
      <c r="H32" s="268">
        <v>39356</v>
      </c>
      <c r="I32" s="257" t="s">
        <v>928</v>
      </c>
    </row>
    <row r="33" spans="1:9" ht="87" customHeight="1">
      <c r="A33" s="449"/>
      <c r="B33" s="450"/>
      <c r="C33" s="451"/>
      <c r="D33" s="269" t="s">
        <v>863</v>
      </c>
      <c r="E33" s="251" t="s">
        <v>929</v>
      </c>
      <c r="F33" s="266" t="s">
        <v>915</v>
      </c>
      <c r="G33" s="267">
        <v>39234</v>
      </c>
      <c r="H33" s="268">
        <v>39355</v>
      </c>
      <c r="I33" s="257" t="s">
        <v>930</v>
      </c>
    </row>
    <row r="34" spans="1:9" ht="67.5">
      <c r="A34" s="449"/>
      <c r="B34" s="450"/>
      <c r="C34" s="451"/>
      <c r="D34" s="251" t="s">
        <v>864</v>
      </c>
      <c r="E34" s="251" t="s">
        <v>411</v>
      </c>
      <c r="F34" s="266" t="s">
        <v>915</v>
      </c>
      <c r="G34" s="267">
        <v>39234</v>
      </c>
      <c r="H34" s="268">
        <v>39263</v>
      </c>
      <c r="I34" s="257" t="s">
        <v>931</v>
      </c>
    </row>
    <row r="35" spans="1:9" ht="102" customHeight="1">
      <c r="A35" s="449">
        <f>A32+1</f>
        <v>58</v>
      </c>
      <c r="B35" s="450" t="s">
        <v>271</v>
      </c>
      <c r="C35" s="451" t="s">
        <v>932</v>
      </c>
      <c r="D35" s="251" t="s">
        <v>412</v>
      </c>
      <c r="E35" s="251" t="s">
        <v>413</v>
      </c>
      <c r="F35" s="266" t="s">
        <v>915</v>
      </c>
      <c r="G35" s="267">
        <v>39234</v>
      </c>
      <c r="H35" s="268">
        <v>39434</v>
      </c>
      <c r="I35" s="257" t="s">
        <v>933</v>
      </c>
    </row>
    <row r="36" spans="1:9" ht="78.75">
      <c r="A36" s="449"/>
      <c r="B36" s="450"/>
      <c r="C36" s="451"/>
      <c r="D36" s="251" t="s">
        <v>1001</v>
      </c>
      <c r="E36" s="251" t="s">
        <v>414</v>
      </c>
      <c r="F36" s="266" t="s">
        <v>915</v>
      </c>
      <c r="G36" s="267">
        <v>39114</v>
      </c>
      <c r="H36" s="268">
        <v>39324</v>
      </c>
      <c r="I36" s="257" t="s">
        <v>934</v>
      </c>
    </row>
    <row r="37" spans="1:9" ht="67.5">
      <c r="A37" s="249">
        <v>59</v>
      </c>
      <c r="B37" s="265" t="s">
        <v>271</v>
      </c>
      <c r="C37" s="270" t="s">
        <v>935</v>
      </c>
      <c r="D37" s="251" t="s">
        <v>1002</v>
      </c>
      <c r="E37" s="251" t="s">
        <v>415</v>
      </c>
      <c r="F37" s="266" t="s">
        <v>915</v>
      </c>
      <c r="G37" s="267">
        <v>39234</v>
      </c>
      <c r="H37" s="268">
        <v>39434</v>
      </c>
      <c r="I37" s="257" t="s">
        <v>735</v>
      </c>
    </row>
    <row r="38" spans="1:9" ht="99.75" customHeight="1">
      <c r="A38" s="249">
        <f>A37+1</f>
        <v>60</v>
      </c>
      <c r="B38" s="265" t="s">
        <v>271</v>
      </c>
      <c r="C38" s="251" t="s">
        <v>936</v>
      </c>
      <c r="D38" s="251" t="s">
        <v>1003</v>
      </c>
      <c r="E38" s="251" t="s">
        <v>416</v>
      </c>
      <c r="F38" s="266" t="s">
        <v>915</v>
      </c>
      <c r="G38" s="267">
        <v>39234</v>
      </c>
      <c r="H38" s="268">
        <v>39434</v>
      </c>
      <c r="I38" s="257" t="s">
        <v>735</v>
      </c>
    </row>
    <row r="39" spans="1:9" ht="96.75" customHeight="1">
      <c r="A39" s="249">
        <v>61</v>
      </c>
      <c r="B39" s="265" t="s">
        <v>271</v>
      </c>
      <c r="C39" s="251" t="s">
        <v>937</v>
      </c>
      <c r="D39" s="251" t="s">
        <v>1004</v>
      </c>
      <c r="E39" s="251" t="s">
        <v>1129</v>
      </c>
      <c r="F39" s="266" t="s">
        <v>915</v>
      </c>
      <c r="G39" s="267">
        <v>39234</v>
      </c>
      <c r="H39" s="268">
        <v>39434</v>
      </c>
      <c r="I39" s="257" t="s">
        <v>911</v>
      </c>
    </row>
    <row r="40" spans="1:9" ht="92.25" customHeight="1">
      <c r="A40" s="249">
        <f>A39+1</f>
        <v>62</v>
      </c>
      <c r="B40" s="265" t="s">
        <v>271</v>
      </c>
      <c r="C40" s="251" t="s">
        <v>938</v>
      </c>
      <c r="D40" s="251" t="s">
        <v>1005</v>
      </c>
      <c r="E40" s="251" t="s">
        <v>1130</v>
      </c>
      <c r="F40" s="266" t="s">
        <v>915</v>
      </c>
      <c r="G40" s="267">
        <v>39114</v>
      </c>
      <c r="H40" s="268">
        <v>39446</v>
      </c>
      <c r="I40" s="257" t="s">
        <v>939</v>
      </c>
    </row>
    <row r="41" spans="1:9" ht="36" customHeight="1">
      <c r="A41" s="449">
        <v>63</v>
      </c>
      <c r="B41" s="450" t="s">
        <v>271</v>
      </c>
      <c r="C41" s="452" t="s">
        <v>940</v>
      </c>
      <c r="D41" s="257" t="s">
        <v>1006</v>
      </c>
      <c r="E41" s="251" t="s">
        <v>941</v>
      </c>
      <c r="F41" s="266" t="s">
        <v>915</v>
      </c>
      <c r="G41" s="267">
        <v>39114</v>
      </c>
      <c r="H41" s="268">
        <v>39446</v>
      </c>
      <c r="I41" s="257" t="s">
        <v>1131</v>
      </c>
    </row>
    <row r="42" spans="1:9" ht="55.5" customHeight="1">
      <c r="A42" s="449"/>
      <c r="B42" s="450"/>
      <c r="C42" s="452"/>
      <c r="D42" s="257" t="s">
        <v>1007</v>
      </c>
      <c r="E42" s="257" t="s">
        <v>1056</v>
      </c>
      <c r="F42" s="266" t="s">
        <v>915</v>
      </c>
      <c r="G42" s="267">
        <v>39234</v>
      </c>
      <c r="H42" s="268">
        <v>39416</v>
      </c>
      <c r="I42" s="271" t="s">
        <v>942</v>
      </c>
    </row>
    <row r="43" spans="1:9" ht="73.5" customHeight="1">
      <c r="A43" s="449">
        <v>64</v>
      </c>
      <c r="B43" s="450" t="s">
        <v>271</v>
      </c>
      <c r="C43" s="452" t="s">
        <v>943</v>
      </c>
      <c r="D43" s="251" t="s">
        <v>1008</v>
      </c>
      <c r="E43" s="251" t="s">
        <v>1132</v>
      </c>
      <c r="F43" s="266" t="s">
        <v>915</v>
      </c>
      <c r="G43" s="267">
        <v>39264</v>
      </c>
      <c r="H43" s="268">
        <v>39324</v>
      </c>
      <c r="I43" s="257" t="s">
        <v>1133</v>
      </c>
    </row>
    <row r="44" spans="1:9" ht="84" customHeight="1">
      <c r="A44" s="449"/>
      <c r="B44" s="450"/>
      <c r="C44" s="452"/>
      <c r="D44" s="251" t="s">
        <v>1009</v>
      </c>
      <c r="E44" s="251" t="s">
        <v>1134</v>
      </c>
      <c r="F44" s="266" t="s">
        <v>1135</v>
      </c>
      <c r="G44" s="267">
        <v>39114</v>
      </c>
      <c r="H44" s="268">
        <v>39446</v>
      </c>
      <c r="I44" s="257" t="s">
        <v>1136</v>
      </c>
    </row>
    <row r="45" spans="1:9" ht="50.25" customHeight="1">
      <c r="A45" s="449">
        <f>A43+1</f>
        <v>65</v>
      </c>
      <c r="B45" s="450" t="s">
        <v>271</v>
      </c>
      <c r="C45" s="452" t="s">
        <v>1137</v>
      </c>
      <c r="D45" s="251" t="s">
        <v>944</v>
      </c>
      <c r="E45" s="251" t="s">
        <v>1134</v>
      </c>
      <c r="F45" s="266" t="s">
        <v>915</v>
      </c>
      <c r="G45" s="267">
        <v>39264</v>
      </c>
      <c r="H45" s="268">
        <v>39324</v>
      </c>
      <c r="I45" s="257" t="s">
        <v>945</v>
      </c>
    </row>
    <row r="46" spans="1:9" ht="99" customHeight="1">
      <c r="A46" s="449"/>
      <c r="B46" s="450"/>
      <c r="C46" s="452"/>
      <c r="D46" s="251" t="s">
        <v>1138</v>
      </c>
      <c r="E46" s="375" t="s">
        <v>1139</v>
      </c>
      <c r="F46" s="376" t="s">
        <v>1140</v>
      </c>
      <c r="G46" s="377">
        <v>39264</v>
      </c>
      <c r="H46" s="378">
        <v>39324</v>
      </c>
      <c r="I46" s="379" t="s">
        <v>946</v>
      </c>
    </row>
    <row r="47" spans="1:9" ht="15.75" customHeight="1">
      <c r="A47" s="498" t="s">
        <v>389</v>
      </c>
      <c r="B47" s="498"/>
      <c r="C47" s="498"/>
      <c r="D47" s="499"/>
      <c r="E47" s="383"/>
      <c r="F47" s="383"/>
      <c r="G47" s="383"/>
      <c r="H47" s="383"/>
      <c r="I47" s="364"/>
    </row>
    <row r="48" spans="1:10" s="276" customFormat="1" ht="67.5">
      <c r="A48" s="272">
        <v>66</v>
      </c>
      <c r="B48" s="273" t="s">
        <v>1141</v>
      </c>
      <c r="C48" s="274" t="s">
        <v>1217</v>
      </c>
      <c r="D48" s="209" t="s">
        <v>1011</v>
      </c>
      <c r="E48" s="380" t="s">
        <v>1056</v>
      </c>
      <c r="F48" s="359" t="s">
        <v>180</v>
      </c>
      <c r="G48" s="381">
        <v>39203</v>
      </c>
      <c r="H48" s="382">
        <v>39447</v>
      </c>
      <c r="I48" s="380" t="s">
        <v>686</v>
      </c>
      <c r="J48" s="275"/>
    </row>
    <row r="49" spans="1:9" ht="73.5" customHeight="1">
      <c r="A49" s="37">
        <f>A48+1</f>
        <v>67</v>
      </c>
      <c r="B49" s="29" t="s">
        <v>1142</v>
      </c>
      <c r="C49" s="5" t="s">
        <v>1218</v>
      </c>
      <c r="D49" s="29" t="s">
        <v>859</v>
      </c>
      <c r="E49" s="256" t="s">
        <v>1056</v>
      </c>
      <c r="F49" s="29" t="s">
        <v>289</v>
      </c>
      <c r="G49" s="135">
        <v>39084</v>
      </c>
      <c r="H49" s="60" t="s">
        <v>684</v>
      </c>
      <c r="I49" s="21" t="s">
        <v>1143</v>
      </c>
    </row>
    <row r="50" spans="1:9" ht="51.75" customHeight="1">
      <c r="A50" s="37">
        <f>A49+1</f>
        <v>68</v>
      </c>
      <c r="B50" s="29" t="s">
        <v>1142</v>
      </c>
      <c r="C50" s="5" t="s">
        <v>1219</v>
      </c>
      <c r="D50" s="29" t="s">
        <v>860</v>
      </c>
      <c r="E50" s="21" t="s">
        <v>1056</v>
      </c>
      <c r="F50" s="29" t="s">
        <v>1043</v>
      </c>
      <c r="G50" s="135">
        <v>39084</v>
      </c>
      <c r="H50" s="60" t="s">
        <v>684</v>
      </c>
      <c r="I50" s="21" t="s">
        <v>687</v>
      </c>
    </row>
    <row r="51" spans="1:9" ht="40.5" customHeight="1">
      <c r="A51" s="37">
        <f>A50+1</f>
        <v>69</v>
      </c>
      <c r="B51" s="29" t="s">
        <v>1142</v>
      </c>
      <c r="C51" s="5" t="s">
        <v>1220</v>
      </c>
      <c r="D51" s="29" t="s">
        <v>861</v>
      </c>
      <c r="E51" s="21" t="s">
        <v>1056</v>
      </c>
      <c r="F51" s="29" t="s">
        <v>41</v>
      </c>
      <c r="G51" s="135">
        <v>39264</v>
      </c>
      <c r="H51" s="60" t="s">
        <v>684</v>
      </c>
      <c r="I51" s="21" t="s">
        <v>42</v>
      </c>
    </row>
    <row r="52" spans="1:9" ht="33.75" customHeight="1">
      <c r="A52" s="37">
        <f>A51+1</f>
        <v>70</v>
      </c>
      <c r="B52" s="29" t="s">
        <v>1142</v>
      </c>
      <c r="C52" s="5" t="s">
        <v>1221</v>
      </c>
      <c r="D52" s="29" t="s">
        <v>862</v>
      </c>
      <c r="E52" s="21" t="s">
        <v>1056</v>
      </c>
      <c r="F52" s="29" t="s">
        <v>1043</v>
      </c>
      <c r="G52" s="135">
        <v>39264</v>
      </c>
      <c r="H52" s="60" t="s">
        <v>684</v>
      </c>
      <c r="I52" s="21" t="s">
        <v>688</v>
      </c>
    </row>
    <row r="53" spans="1:9" ht="60.75" customHeight="1">
      <c r="A53" s="37">
        <f>A52+1</f>
        <v>71</v>
      </c>
      <c r="B53" s="29" t="s">
        <v>1142</v>
      </c>
      <c r="C53" s="5" t="s">
        <v>1222</v>
      </c>
      <c r="D53" s="29" t="s">
        <v>858</v>
      </c>
      <c r="E53" s="21" t="s">
        <v>784</v>
      </c>
      <c r="F53" s="29" t="s">
        <v>1144</v>
      </c>
      <c r="G53" s="135">
        <v>39084</v>
      </c>
      <c r="H53" s="60" t="s">
        <v>684</v>
      </c>
      <c r="I53" s="21" t="s">
        <v>685</v>
      </c>
    </row>
    <row r="54" spans="1:9" ht="54" customHeight="1">
      <c r="A54" s="37">
        <v>72</v>
      </c>
      <c r="B54" s="29" t="s">
        <v>1145</v>
      </c>
      <c r="C54" s="5" t="s">
        <v>1223</v>
      </c>
      <c r="D54" s="29" t="s">
        <v>857</v>
      </c>
      <c r="E54" s="21" t="s">
        <v>784</v>
      </c>
      <c r="F54" s="29" t="s">
        <v>1146</v>
      </c>
      <c r="G54" s="135">
        <v>39084</v>
      </c>
      <c r="H54" s="60" t="s">
        <v>684</v>
      </c>
      <c r="I54" s="21" t="s">
        <v>688</v>
      </c>
    </row>
    <row r="55" spans="1:9" ht="11.25">
      <c r="A55" s="498" t="s">
        <v>1224</v>
      </c>
      <c r="B55" s="498"/>
      <c r="C55" s="498"/>
      <c r="D55" s="499"/>
      <c r="E55" s="353"/>
      <c r="F55" s="353"/>
      <c r="G55" s="353"/>
      <c r="H55" s="353"/>
      <c r="I55" s="363"/>
    </row>
    <row r="56" spans="1:9" ht="68.25" customHeight="1">
      <c r="A56" s="37">
        <v>72</v>
      </c>
      <c r="B56" s="151" t="s">
        <v>1012</v>
      </c>
      <c r="C56" s="151" t="s">
        <v>1013</v>
      </c>
      <c r="D56" s="151" t="s">
        <v>1018</v>
      </c>
      <c r="E56" s="141" t="s">
        <v>1019</v>
      </c>
      <c r="F56" s="43" t="s">
        <v>1020</v>
      </c>
      <c r="G56" s="135">
        <v>39099</v>
      </c>
      <c r="H56" s="60">
        <v>39447</v>
      </c>
      <c r="I56" s="248" t="s">
        <v>1021</v>
      </c>
    </row>
    <row r="57" spans="1:9" ht="90">
      <c r="A57" s="37">
        <v>74</v>
      </c>
      <c r="B57" s="29" t="s">
        <v>1147</v>
      </c>
      <c r="C57" s="5" t="s">
        <v>1225</v>
      </c>
      <c r="D57" s="29" t="s">
        <v>173</v>
      </c>
      <c r="E57" s="21" t="s">
        <v>1056</v>
      </c>
      <c r="F57" s="29" t="s">
        <v>288</v>
      </c>
      <c r="G57" s="135">
        <v>39099</v>
      </c>
      <c r="H57" s="60">
        <v>39437</v>
      </c>
      <c r="I57" s="21" t="s">
        <v>689</v>
      </c>
    </row>
    <row r="58" spans="1:9" ht="131.25" customHeight="1">
      <c r="A58" s="37">
        <v>75</v>
      </c>
      <c r="B58" s="29" t="s">
        <v>1014</v>
      </c>
      <c r="C58" s="5" t="s">
        <v>1015</v>
      </c>
      <c r="D58" s="29" t="s">
        <v>1016</v>
      </c>
      <c r="E58" s="21" t="s">
        <v>486</v>
      </c>
      <c r="F58" s="29" t="s">
        <v>1112</v>
      </c>
      <c r="G58" s="135">
        <v>39099</v>
      </c>
      <c r="H58" s="60">
        <v>39437</v>
      </c>
      <c r="I58" s="21" t="s">
        <v>487</v>
      </c>
    </row>
    <row r="59" spans="1:9" ht="146.25" customHeight="1">
      <c r="A59" s="37">
        <v>76</v>
      </c>
      <c r="B59" s="29" t="s">
        <v>1147</v>
      </c>
      <c r="C59" s="5" t="s">
        <v>1239</v>
      </c>
      <c r="D59" s="29" t="s">
        <v>172</v>
      </c>
      <c r="E59" s="21" t="s">
        <v>1056</v>
      </c>
      <c r="F59" s="29" t="s">
        <v>43</v>
      </c>
      <c r="G59" s="135">
        <v>39099</v>
      </c>
      <c r="H59" s="60">
        <v>39437</v>
      </c>
      <c r="I59" s="21" t="s">
        <v>690</v>
      </c>
    </row>
    <row r="60" spans="1:10" s="332" customFormat="1" ht="138.75" customHeight="1">
      <c r="A60" s="330">
        <v>77</v>
      </c>
      <c r="B60" s="139" t="s">
        <v>1017</v>
      </c>
      <c r="C60" s="252" t="s">
        <v>488</v>
      </c>
      <c r="D60" s="209" t="s">
        <v>1154</v>
      </c>
      <c r="E60" s="21" t="s">
        <v>86</v>
      </c>
      <c r="F60" s="209" t="s">
        <v>1156</v>
      </c>
      <c r="G60" s="135">
        <v>39099</v>
      </c>
      <c r="H60" s="60">
        <v>39447</v>
      </c>
      <c r="I60" s="291" t="s">
        <v>1155</v>
      </c>
      <c r="J60" s="331"/>
    </row>
  </sheetData>
  <sheetProtection/>
  <mergeCells count="55">
    <mergeCell ref="B43:B44"/>
    <mergeCell ref="C43:C44"/>
    <mergeCell ref="A30:A31"/>
    <mergeCell ref="B30:B31"/>
    <mergeCell ref="C30:C31"/>
    <mergeCell ref="A32:A34"/>
    <mergeCell ref="B32:B34"/>
    <mergeCell ref="A45:A46"/>
    <mergeCell ref="B45:B46"/>
    <mergeCell ref="C45:C46"/>
    <mergeCell ref="A35:A36"/>
    <mergeCell ref="B35:B36"/>
    <mergeCell ref="C35:C36"/>
    <mergeCell ref="A41:A42"/>
    <mergeCell ref="B41:B42"/>
    <mergeCell ref="C41:C42"/>
    <mergeCell ref="A43:A44"/>
    <mergeCell ref="A20:A21"/>
    <mergeCell ref="B20:B21"/>
    <mergeCell ref="C20:C21"/>
    <mergeCell ref="C32:C34"/>
    <mergeCell ref="B25:B26"/>
    <mergeCell ref="C25:C26"/>
    <mergeCell ref="A27:A28"/>
    <mergeCell ref="B27:B28"/>
    <mergeCell ref="C27:C28"/>
    <mergeCell ref="A25:A26"/>
    <mergeCell ref="I14:I15"/>
    <mergeCell ref="A14:A15"/>
    <mergeCell ref="B14:B15"/>
    <mergeCell ref="C14:D14"/>
    <mergeCell ref="E14:E15"/>
    <mergeCell ref="A1:H1"/>
    <mergeCell ref="A2:H2"/>
    <mergeCell ref="A3:H3"/>
    <mergeCell ref="A4:H4"/>
    <mergeCell ref="A55:D55"/>
    <mergeCell ref="A47:D47"/>
    <mergeCell ref="F14:F15"/>
    <mergeCell ref="G14:H14"/>
    <mergeCell ref="A22:A23"/>
    <mergeCell ref="B22:B23"/>
    <mergeCell ref="C22:C23"/>
    <mergeCell ref="A18:A19"/>
    <mergeCell ref="B18:B19"/>
    <mergeCell ref="C18:C19"/>
    <mergeCell ref="E6:F6"/>
    <mergeCell ref="G6:H6"/>
    <mergeCell ref="A12:C12"/>
    <mergeCell ref="A8:H8"/>
    <mergeCell ref="A10:C10"/>
    <mergeCell ref="C6:D6"/>
    <mergeCell ref="A11:D11"/>
    <mergeCell ref="E11:I11"/>
    <mergeCell ref="E12:I12"/>
  </mergeCells>
  <printOptions horizontalCentered="1" verticalCentered="1"/>
  <pageMargins left="0.15748031496062992" right="0.15748031496062992" top="0.34" bottom="0.15748031496062992" header="0.15748031496062992" footer="0.15748031496062992"/>
  <pageSetup horizontalDpi="600" verticalDpi="600" orientation="landscape" scale="75" r:id="rId3"/>
  <legacyDrawing r:id="rId2"/>
</worksheet>
</file>

<file path=xl/worksheets/sheet6.xml><?xml version="1.0" encoding="utf-8"?>
<worksheet xmlns="http://schemas.openxmlformats.org/spreadsheetml/2006/main" xmlns:r="http://schemas.openxmlformats.org/officeDocument/2006/relationships">
  <dimension ref="A1:J28"/>
  <sheetViews>
    <sheetView view="pageBreakPreview" zoomScale="75" zoomScaleNormal="75" zoomScaleSheetLayoutView="75" zoomScalePageLayoutView="0" workbookViewId="0" topLeftCell="A1">
      <selection activeCell="A1" sqref="A1:H1"/>
    </sheetView>
  </sheetViews>
  <sheetFormatPr defaultColWidth="11.421875" defaultRowHeight="12.75"/>
  <cols>
    <col min="1" max="1" width="6.28125" style="26" customWidth="1"/>
    <col min="2" max="2" width="17.28125" style="259" customWidth="1"/>
    <col min="3" max="3" width="29.57421875" style="258" customWidth="1"/>
    <col min="4" max="4" width="35.57421875" style="259" customWidth="1"/>
    <col min="5" max="5" width="12.57421875" style="14" customWidth="1"/>
    <col min="6" max="6" width="21.140625" style="38" customWidth="1"/>
    <col min="7" max="7" width="10.28125" style="260" customWidth="1"/>
    <col min="8" max="8" width="10.421875" style="261" customWidth="1"/>
    <col min="9" max="9" width="20.57421875" style="258" customWidth="1"/>
    <col min="10" max="10" width="22.57421875" style="26" customWidth="1"/>
    <col min="11" max="11" width="33.8515625" style="14" customWidth="1"/>
    <col min="12" max="16384" width="11.421875" style="14" customWidth="1"/>
  </cols>
  <sheetData>
    <row r="1" spans="1:8" ht="11.25">
      <c r="A1" s="509" t="s">
        <v>1082</v>
      </c>
      <c r="B1" s="509"/>
      <c r="C1" s="509"/>
      <c r="D1" s="509"/>
      <c r="E1" s="509"/>
      <c r="F1" s="509"/>
      <c r="G1" s="509"/>
      <c r="H1" s="509"/>
    </row>
    <row r="2" spans="1:8" ht="10.5" customHeight="1">
      <c r="A2" s="509" t="s">
        <v>1092</v>
      </c>
      <c r="B2" s="509"/>
      <c r="C2" s="509"/>
      <c r="D2" s="509"/>
      <c r="E2" s="509"/>
      <c r="F2" s="509"/>
      <c r="G2" s="509"/>
      <c r="H2" s="509"/>
    </row>
    <row r="3" spans="1:8" ht="10.5" customHeight="1">
      <c r="A3" s="509" t="s">
        <v>1083</v>
      </c>
      <c r="B3" s="509"/>
      <c r="C3" s="509"/>
      <c r="D3" s="509"/>
      <c r="E3" s="509"/>
      <c r="F3" s="509"/>
      <c r="G3" s="509"/>
      <c r="H3" s="509"/>
    </row>
    <row r="4" spans="1:8" ht="12" customHeight="1">
      <c r="A4" s="509" t="s">
        <v>1084</v>
      </c>
      <c r="B4" s="509"/>
      <c r="C4" s="509"/>
      <c r="D4" s="509"/>
      <c r="E4" s="509"/>
      <c r="F4" s="509"/>
      <c r="G4" s="509"/>
      <c r="H4" s="509"/>
    </row>
    <row r="5" ht="4.5" customHeight="1">
      <c r="A5" s="154"/>
    </row>
    <row r="6" spans="3:8" ht="12" customHeight="1">
      <c r="C6" s="512" t="s">
        <v>1096</v>
      </c>
      <c r="D6" s="496"/>
      <c r="E6" s="497" t="s">
        <v>1095</v>
      </c>
      <c r="F6" s="496"/>
      <c r="G6" s="510" t="s">
        <v>993</v>
      </c>
      <c r="H6" s="511"/>
    </row>
    <row r="7" ht="5.25" customHeight="1"/>
    <row r="8" spans="1:8" ht="11.25">
      <c r="A8" s="509" t="s">
        <v>948</v>
      </c>
      <c r="B8" s="509"/>
      <c r="C8" s="509"/>
      <c r="D8" s="509"/>
      <c r="E8" s="509"/>
      <c r="F8" s="509"/>
      <c r="G8" s="509"/>
      <c r="H8" s="509"/>
    </row>
    <row r="9" ht="3" customHeight="1"/>
    <row r="10" spans="1:8" ht="11.25">
      <c r="A10" s="508" t="s">
        <v>1097</v>
      </c>
      <c r="B10" s="508"/>
      <c r="C10" s="508"/>
      <c r="D10" s="519" t="s">
        <v>94</v>
      </c>
      <c r="E10" s="519"/>
      <c r="F10" s="519"/>
      <c r="G10" s="262"/>
      <c r="H10" s="263"/>
    </row>
    <row r="11" spans="1:8" ht="14.25" customHeight="1">
      <c r="A11" s="352" t="s">
        <v>757</v>
      </c>
      <c r="B11" s="352"/>
      <c r="C11" s="352"/>
      <c r="D11" s="352" t="s">
        <v>265</v>
      </c>
      <c r="E11" s="352"/>
      <c r="F11" s="352"/>
      <c r="G11" s="352"/>
      <c r="H11" s="352"/>
    </row>
    <row r="12" spans="1:8" ht="14.25" customHeight="1">
      <c r="A12" s="508" t="s">
        <v>949</v>
      </c>
      <c r="B12" s="508"/>
      <c r="C12" s="508"/>
      <c r="D12" s="519" t="s">
        <v>104</v>
      </c>
      <c r="E12" s="519"/>
      <c r="F12" s="519"/>
      <c r="G12" s="519"/>
      <c r="H12" s="519"/>
    </row>
    <row r="13" ht="0.75" customHeight="1"/>
    <row r="14" spans="1:9" ht="13.5" customHeight="1">
      <c r="A14" s="513" t="s">
        <v>1085</v>
      </c>
      <c r="B14" s="514" t="s">
        <v>754</v>
      </c>
      <c r="C14" s="513" t="s">
        <v>1087</v>
      </c>
      <c r="D14" s="513"/>
      <c r="E14" s="513" t="s">
        <v>1090</v>
      </c>
      <c r="F14" s="521" t="s">
        <v>1093</v>
      </c>
      <c r="G14" s="520" t="s">
        <v>1091</v>
      </c>
      <c r="H14" s="520"/>
      <c r="I14" s="513" t="s">
        <v>1040</v>
      </c>
    </row>
    <row r="15" spans="1:10" ht="38.25" customHeight="1">
      <c r="A15" s="513"/>
      <c r="B15" s="514"/>
      <c r="C15" s="3" t="s">
        <v>755</v>
      </c>
      <c r="D15" s="3" t="s">
        <v>1088</v>
      </c>
      <c r="E15" s="513"/>
      <c r="F15" s="507"/>
      <c r="G15" s="22" t="s">
        <v>831</v>
      </c>
      <c r="H15" s="22" t="s">
        <v>756</v>
      </c>
      <c r="I15" s="513"/>
      <c r="J15" s="36" t="s">
        <v>432</v>
      </c>
    </row>
    <row r="16" spans="1:9" ht="11.25">
      <c r="A16" s="498" t="s">
        <v>842</v>
      </c>
      <c r="B16" s="498"/>
      <c r="C16" s="498"/>
      <c r="D16" s="498"/>
      <c r="E16" s="204"/>
      <c r="F16" s="204"/>
      <c r="G16" s="204"/>
      <c r="H16" s="204"/>
      <c r="I16" s="21"/>
    </row>
    <row r="17" spans="1:9" ht="45" customHeight="1">
      <c r="A17" s="453">
        <v>78</v>
      </c>
      <c r="B17" s="457" t="s">
        <v>451</v>
      </c>
      <c r="C17" s="459" t="s">
        <v>1240</v>
      </c>
      <c r="D17" s="21" t="s">
        <v>1202</v>
      </c>
      <c r="E17" s="521" t="s">
        <v>1056</v>
      </c>
      <c r="F17" s="455" t="s">
        <v>452</v>
      </c>
      <c r="G17" s="135">
        <v>39115</v>
      </c>
      <c r="H17" s="60">
        <v>39416</v>
      </c>
      <c r="I17" s="21" t="s">
        <v>1204</v>
      </c>
    </row>
    <row r="18" spans="1:9" ht="33.75" customHeight="1">
      <c r="A18" s="454"/>
      <c r="B18" s="458"/>
      <c r="C18" s="460"/>
      <c r="D18" s="21" t="s">
        <v>1205</v>
      </c>
      <c r="E18" s="454"/>
      <c r="F18" s="456"/>
      <c r="G18" s="135">
        <v>39115</v>
      </c>
      <c r="H18" s="60">
        <v>39416</v>
      </c>
      <c r="I18" s="21" t="s">
        <v>1206</v>
      </c>
    </row>
    <row r="19" spans="1:9" ht="57" customHeight="1">
      <c r="A19" s="37">
        <f>A17+1</f>
        <v>79</v>
      </c>
      <c r="B19" s="45" t="s">
        <v>451</v>
      </c>
      <c r="C19" s="5" t="s">
        <v>455</v>
      </c>
      <c r="D19" s="21" t="s">
        <v>456</v>
      </c>
      <c r="E19" s="46" t="s">
        <v>1056</v>
      </c>
      <c r="F19" s="43" t="s">
        <v>453</v>
      </c>
      <c r="G19" s="135">
        <v>39115</v>
      </c>
      <c r="H19" s="60">
        <v>39416</v>
      </c>
      <c r="I19" s="21" t="s">
        <v>1207</v>
      </c>
    </row>
    <row r="20" spans="1:9" ht="45" customHeight="1">
      <c r="A20" s="37">
        <f>A19+1</f>
        <v>80</v>
      </c>
      <c r="B20" s="45" t="s">
        <v>451</v>
      </c>
      <c r="C20" s="5" t="s">
        <v>1241</v>
      </c>
      <c r="D20" s="21" t="s">
        <v>1209</v>
      </c>
      <c r="E20" s="46" t="s">
        <v>1056</v>
      </c>
      <c r="F20" s="50" t="s">
        <v>38</v>
      </c>
      <c r="G20" s="135">
        <v>39115</v>
      </c>
      <c r="H20" s="60">
        <v>39416</v>
      </c>
      <c r="I20" s="21" t="s">
        <v>1210</v>
      </c>
    </row>
    <row r="21" spans="1:9" ht="45" customHeight="1">
      <c r="A21" s="37">
        <f>A20+1</f>
        <v>81</v>
      </c>
      <c r="B21" s="45" t="s">
        <v>451</v>
      </c>
      <c r="C21" s="5" t="s">
        <v>1242</v>
      </c>
      <c r="D21" s="21" t="s">
        <v>1211</v>
      </c>
      <c r="E21" s="46" t="s">
        <v>1056</v>
      </c>
      <c r="F21" s="50" t="s">
        <v>38</v>
      </c>
      <c r="G21" s="135">
        <v>39115</v>
      </c>
      <c r="H21" s="60">
        <v>39416</v>
      </c>
      <c r="I21" s="21" t="s">
        <v>1212</v>
      </c>
    </row>
    <row r="22" spans="1:9" ht="45" customHeight="1">
      <c r="A22" s="37">
        <v>82</v>
      </c>
      <c r="B22" s="45" t="s">
        <v>451</v>
      </c>
      <c r="C22" s="5" t="s">
        <v>1243</v>
      </c>
      <c r="D22" s="21" t="s">
        <v>1213</v>
      </c>
      <c r="E22" s="21" t="s">
        <v>692</v>
      </c>
      <c r="F22" s="50" t="s">
        <v>38</v>
      </c>
      <c r="G22" s="135">
        <v>39115</v>
      </c>
      <c r="H22" s="60">
        <v>39435</v>
      </c>
      <c r="I22" s="21" t="s">
        <v>39</v>
      </c>
    </row>
    <row r="23" spans="1:9" ht="45" customHeight="1">
      <c r="A23" s="37">
        <f>A22+1</f>
        <v>83</v>
      </c>
      <c r="B23" s="45" t="s">
        <v>454</v>
      </c>
      <c r="C23" s="5" t="s">
        <v>1244</v>
      </c>
      <c r="D23" s="140" t="s">
        <v>403</v>
      </c>
      <c r="E23" s="21" t="s">
        <v>404</v>
      </c>
      <c r="F23" s="43" t="s">
        <v>40</v>
      </c>
      <c r="G23" s="135">
        <v>39115</v>
      </c>
      <c r="H23" s="60">
        <v>39435</v>
      </c>
      <c r="I23" s="21" t="s">
        <v>693</v>
      </c>
    </row>
    <row r="24" spans="1:9" ht="45" customHeight="1">
      <c r="A24" s="272">
        <v>84</v>
      </c>
      <c r="B24" s="45" t="s">
        <v>454</v>
      </c>
      <c r="C24" s="264" t="s">
        <v>694</v>
      </c>
      <c r="D24" s="256" t="s">
        <v>695</v>
      </c>
      <c r="E24" s="21" t="s">
        <v>1056</v>
      </c>
      <c r="F24" s="256" t="s">
        <v>1043</v>
      </c>
      <c r="G24" s="135">
        <v>39115</v>
      </c>
      <c r="H24" s="60">
        <v>39435</v>
      </c>
      <c r="I24" s="256" t="s">
        <v>696</v>
      </c>
    </row>
    <row r="25" spans="1:9" ht="11.25">
      <c r="A25" s="505" t="s">
        <v>843</v>
      </c>
      <c r="B25" s="506"/>
      <c r="C25" s="506"/>
      <c r="D25" s="506"/>
      <c r="E25" s="506"/>
      <c r="F25" s="506"/>
      <c r="G25" s="506"/>
      <c r="H25" s="461"/>
      <c r="I25" s="21"/>
    </row>
    <row r="26" spans="1:9" ht="45" customHeight="1">
      <c r="A26" s="37">
        <v>85</v>
      </c>
      <c r="B26" s="45" t="s">
        <v>451</v>
      </c>
      <c r="C26" s="5" t="s">
        <v>828</v>
      </c>
      <c r="D26" s="29" t="s">
        <v>1214</v>
      </c>
      <c r="E26" s="21" t="s">
        <v>1056</v>
      </c>
      <c r="F26" s="43" t="s">
        <v>452</v>
      </c>
      <c r="G26" s="135"/>
      <c r="H26" s="60"/>
      <c r="I26" s="21" t="s">
        <v>1215</v>
      </c>
    </row>
    <row r="27" spans="1:9" ht="11.25">
      <c r="A27" s="498" t="s">
        <v>844</v>
      </c>
      <c r="B27" s="498"/>
      <c r="C27" s="498"/>
      <c r="D27" s="498"/>
      <c r="E27" s="498"/>
      <c r="F27" s="498"/>
      <c r="G27" s="498"/>
      <c r="H27" s="498"/>
      <c r="I27" s="21"/>
    </row>
    <row r="28" spans="1:9" ht="84.75" customHeight="1">
      <c r="A28" s="37">
        <v>86</v>
      </c>
      <c r="B28" s="45" t="s">
        <v>422</v>
      </c>
      <c r="C28" s="5" t="s">
        <v>402</v>
      </c>
      <c r="D28" s="29" t="s">
        <v>691</v>
      </c>
      <c r="E28" s="32"/>
      <c r="F28" s="43" t="s">
        <v>1203</v>
      </c>
      <c r="G28" s="135"/>
      <c r="H28" s="60"/>
      <c r="I28" s="21" t="s">
        <v>1216</v>
      </c>
    </row>
  </sheetData>
  <sheetProtection/>
  <mergeCells count="27">
    <mergeCell ref="C6:D6"/>
    <mergeCell ref="E6:F6"/>
    <mergeCell ref="G6:H6"/>
    <mergeCell ref="A1:H1"/>
    <mergeCell ref="A2:H2"/>
    <mergeCell ref="A3:H3"/>
    <mergeCell ref="A4:H4"/>
    <mergeCell ref="A8:H8"/>
    <mergeCell ref="A10:C10"/>
    <mergeCell ref="D10:F10"/>
    <mergeCell ref="A27:H27"/>
    <mergeCell ref="E17:E18"/>
    <mergeCell ref="G14:H14"/>
    <mergeCell ref="A25:H25"/>
    <mergeCell ref="A12:C12"/>
    <mergeCell ref="D12:H12"/>
    <mergeCell ref="F14:F15"/>
    <mergeCell ref="I14:I15"/>
    <mergeCell ref="A16:D16"/>
    <mergeCell ref="A17:A18"/>
    <mergeCell ref="A14:A15"/>
    <mergeCell ref="B14:B15"/>
    <mergeCell ref="C14:D14"/>
    <mergeCell ref="E14:E15"/>
    <mergeCell ref="F17:F18"/>
    <mergeCell ref="B17:B18"/>
    <mergeCell ref="C17:C18"/>
  </mergeCells>
  <printOptions/>
  <pageMargins left="0.75" right="0.75" top="0.61" bottom="0.56" header="0" footer="0"/>
  <pageSetup horizontalDpi="600" verticalDpi="600" orientation="landscape" scale="75" r:id="rId3"/>
  <legacyDrawing r:id="rId2"/>
</worksheet>
</file>

<file path=xl/worksheets/sheet7.xml><?xml version="1.0" encoding="utf-8"?>
<worksheet xmlns="http://schemas.openxmlformats.org/spreadsheetml/2006/main" xmlns:r="http://schemas.openxmlformats.org/officeDocument/2006/relationships">
  <dimension ref="A1:J45"/>
  <sheetViews>
    <sheetView view="pageBreakPreview" zoomScale="75" zoomScaleNormal="75" zoomScaleSheetLayoutView="75" zoomScalePageLayoutView="0" workbookViewId="0" topLeftCell="A1">
      <selection activeCell="A1" sqref="A1:H1"/>
    </sheetView>
  </sheetViews>
  <sheetFormatPr defaultColWidth="11.421875" defaultRowHeight="12.75"/>
  <cols>
    <col min="1" max="1" width="5.57421875" style="161" customWidth="1"/>
    <col min="2" max="2" width="17.28125" style="158" customWidth="1"/>
    <col min="3" max="3" width="29.28125" style="157" customWidth="1"/>
    <col min="4" max="4" width="42.421875" style="158" customWidth="1"/>
    <col min="5" max="5" width="13.140625" style="155" customWidth="1"/>
    <col min="6" max="6" width="25.28125" style="283" customWidth="1"/>
    <col min="7" max="7" width="10.421875" style="160" customWidth="1"/>
    <col min="8" max="8" width="11.421875" style="160" customWidth="1"/>
    <col min="9" max="9" width="19.8515625" style="157" customWidth="1"/>
    <col min="10" max="10" width="22.57421875" style="161" customWidth="1"/>
    <col min="11" max="11" width="33.8515625" style="155" customWidth="1"/>
    <col min="12" max="16384" width="11.421875" style="155" customWidth="1"/>
  </cols>
  <sheetData>
    <row r="1" spans="1:8" ht="11.25">
      <c r="A1" s="509" t="s">
        <v>1082</v>
      </c>
      <c r="B1" s="509"/>
      <c r="C1" s="509"/>
      <c r="D1" s="509"/>
      <c r="E1" s="509"/>
      <c r="F1" s="509"/>
      <c r="G1" s="509"/>
      <c r="H1" s="509"/>
    </row>
    <row r="2" spans="1:8" ht="10.5" customHeight="1">
      <c r="A2" s="509" t="s">
        <v>1092</v>
      </c>
      <c r="B2" s="509"/>
      <c r="C2" s="509"/>
      <c r="D2" s="509"/>
      <c r="E2" s="509"/>
      <c r="F2" s="509"/>
      <c r="G2" s="509"/>
      <c r="H2" s="509"/>
    </row>
    <row r="3" spans="1:8" ht="10.5" customHeight="1">
      <c r="A3" s="509" t="s">
        <v>1083</v>
      </c>
      <c r="B3" s="509"/>
      <c r="C3" s="509"/>
      <c r="D3" s="509"/>
      <c r="E3" s="509"/>
      <c r="F3" s="509"/>
      <c r="G3" s="509"/>
      <c r="H3" s="509"/>
    </row>
    <row r="4" spans="1:8" ht="12" customHeight="1">
      <c r="A4" s="509" t="s">
        <v>1084</v>
      </c>
      <c r="B4" s="509"/>
      <c r="C4" s="509"/>
      <c r="D4" s="509"/>
      <c r="E4" s="509"/>
      <c r="F4" s="509"/>
      <c r="G4" s="509"/>
      <c r="H4" s="509"/>
    </row>
    <row r="5" ht="4.5" customHeight="1">
      <c r="A5" s="154"/>
    </row>
    <row r="6" spans="3:8" ht="12" customHeight="1">
      <c r="C6" s="512" t="s">
        <v>1096</v>
      </c>
      <c r="D6" s="496"/>
      <c r="E6" s="497" t="s">
        <v>1095</v>
      </c>
      <c r="F6" s="496"/>
      <c r="G6" s="510" t="s">
        <v>715</v>
      </c>
      <c r="H6" s="523"/>
    </row>
    <row r="7" ht="5.25" customHeight="1"/>
    <row r="8" spans="1:8" ht="11.25">
      <c r="A8" s="509" t="s">
        <v>948</v>
      </c>
      <c r="B8" s="509"/>
      <c r="C8" s="509"/>
      <c r="D8" s="509"/>
      <c r="E8" s="509"/>
      <c r="F8" s="509"/>
      <c r="G8" s="509"/>
      <c r="H8" s="509"/>
    </row>
    <row r="9" ht="3" customHeight="1"/>
    <row r="10" spans="1:8" ht="11.25">
      <c r="A10" s="508" t="s">
        <v>1097</v>
      </c>
      <c r="B10" s="508"/>
      <c r="C10" s="508"/>
      <c r="D10" s="519" t="s">
        <v>854</v>
      </c>
      <c r="E10" s="519"/>
      <c r="F10" s="519"/>
      <c r="G10" s="263"/>
      <c r="H10" s="263"/>
    </row>
    <row r="11" spans="1:9" ht="14.25" customHeight="1">
      <c r="A11" s="352" t="s">
        <v>757</v>
      </c>
      <c r="B11" s="352"/>
      <c r="C11" s="352"/>
      <c r="D11" s="508" t="s">
        <v>106</v>
      </c>
      <c r="E11" s="508"/>
      <c r="F11" s="508"/>
      <c r="G11" s="508"/>
      <c r="H11" s="508"/>
      <c r="I11" s="508"/>
    </row>
    <row r="12" spans="1:8" ht="14.25" customHeight="1">
      <c r="A12" s="508" t="s">
        <v>457</v>
      </c>
      <c r="B12" s="508"/>
      <c r="C12" s="508"/>
      <c r="D12" s="519" t="s">
        <v>105</v>
      </c>
      <c r="E12" s="519"/>
      <c r="F12" s="519"/>
      <c r="G12" s="519"/>
      <c r="H12" s="519"/>
    </row>
    <row r="13" ht="0.75" customHeight="1"/>
    <row r="14" spans="1:9" ht="13.5" customHeight="1">
      <c r="A14" s="466" t="s">
        <v>1085</v>
      </c>
      <c r="B14" s="515" t="s">
        <v>754</v>
      </c>
      <c r="C14" s="466" t="s">
        <v>1087</v>
      </c>
      <c r="D14" s="466"/>
      <c r="E14" s="466" t="s">
        <v>1090</v>
      </c>
      <c r="F14" s="470" t="s">
        <v>1093</v>
      </c>
      <c r="G14" s="469" t="s">
        <v>1091</v>
      </c>
      <c r="H14" s="469"/>
      <c r="I14" s="466" t="s">
        <v>1040</v>
      </c>
    </row>
    <row r="15" spans="1:10" ht="38.25" customHeight="1">
      <c r="A15" s="466"/>
      <c r="B15" s="515"/>
      <c r="C15" s="144" t="s">
        <v>755</v>
      </c>
      <c r="D15" s="144" t="s">
        <v>1088</v>
      </c>
      <c r="E15" s="466"/>
      <c r="F15" s="471"/>
      <c r="G15" s="246" t="s">
        <v>535</v>
      </c>
      <c r="H15" s="246" t="s">
        <v>756</v>
      </c>
      <c r="I15" s="466"/>
      <c r="J15" s="161" t="s">
        <v>432</v>
      </c>
    </row>
    <row r="16" spans="1:9" ht="18" customHeight="1">
      <c r="A16" s="440" t="s">
        <v>845</v>
      </c>
      <c r="B16" s="440"/>
      <c r="C16" s="440"/>
      <c r="D16" s="440"/>
      <c r="E16" s="294"/>
      <c r="F16" s="294"/>
      <c r="G16" s="295"/>
      <c r="H16" s="294"/>
      <c r="I16" s="294"/>
    </row>
    <row r="17" spans="1:9" ht="51" customHeight="1">
      <c r="A17" s="211">
        <v>87</v>
      </c>
      <c r="B17" s="209" t="s">
        <v>854</v>
      </c>
      <c r="C17" s="290" t="s">
        <v>417</v>
      </c>
      <c r="D17" s="209" t="s">
        <v>634</v>
      </c>
      <c r="E17" s="291" t="s">
        <v>636</v>
      </c>
      <c r="F17" s="209" t="s">
        <v>458</v>
      </c>
      <c r="G17" s="292">
        <v>39142</v>
      </c>
      <c r="H17" s="292">
        <v>39416</v>
      </c>
      <c r="I17" s="291" t="s">
        <v>637</v>
      </c>
    </row>
    <row r="18" spans="1:9" ht="45">
      <c r="A18" s="211">
        <v>88</v>
      </c>
      <c r="B18" s="209" t="s">
        <v>854</v>
      </c>
      <c r="C18" s="291" t="s">
        <v>418</v>
      </c>
      <c r="D18" s="209" t="s">
        <v>697</v>
      </c>
      <c r="E18" s="291" t="s">
        <v>635</v>
      </c>
      <c r="F18" s="209" t="s">
        <v>1043</v>
      </c>
      <c r="G18" s="292">
        <v>39083</v>
      </c>
      <c r="H18" s="292">
        <v>39447</v>
      </c>
      <c r="I18" s="291" t="s">
        <v>459</v>
      </c>
    </row>
    <row r="19" spans="1:9" ht="30" customHeight="1">
      <c r="A19" s="446">
        <f>A18+1</f>
        <v>89</v>
      </c>
      <c r="B19" s="441" t="s">
        <v>854</v>
      </c>
      <c r="C19" s="441" t="s">
        <v>419</v>
      </c>
      <c r="D19" s="140" t="s">
        <v>246</v>
      </c>
      <c r="E19" s="291"/>
      <c r="F19" s="209"/>
      <c r="G19" s="292"/>
      <c r="H19" s="292"/>
      <c r="I19" s="291"/>
    </row>
    <row r="20" spans="1:9" ht="56.25">
      <c r="A20" s="522"/>
      <c r="B20" s="442"/>
      <c r="C20" s="442"/>
      <c r="D20" s="209" t="s">
        <v>72</v>
      </c>
      <c r="E20" s="291" t="s">
        <v>635</v>
      </c>
      <c r="F20" s="209" t="s">
        <v>458</v>
      </c>
      <c r="G20" s="292">
        <v>39083</v>
      </c>
      <c r="H20" s="292">
        <v>39447</v>
      </c>
      <c r="I20" s="291" t="s">
        <v>71</v>
      </c>
    </row>
    <row r="21" spans="1:9" ht="45">
      <c r="A21" s="211">
        <f>A19+1</f>
        <v>90</v>
      </c>
      <c r="B21" s="209" t="s">
        <v>854</v>
      </c>
      <c r="C21" s="290" t="s">
        <v>420</v>
      </c>
      <c r="D21" s="209" t="s">
        <v>698</v>
      </c>
      <c r="E21" s="291" t="s">
        <v>635</v>
      </c>
      <c r="F21" s="209" t="s">
        <v>638</v>
      </c>
      <c r="G21" s="292">
        <v>39083</v>
      </c>
      <c r="H21" s="292">
        <v>39447</v>
      </c>
      <c r="I21" s="291" t="s">
        <v>639</v>
      </c>
    </row>
    <row r="22" spans="1:9" ht="49.5" customHeight="1">
      <c r="A22" s="211">
        <f>A21+1</f>
        <v>91</v>
      </c>
      <c r="B22" s="209" t="s">
        <v>854</v>
      </c>
      <c r="C22" s="290" t="s">
        <v>640</v>
      </c>
      <c r="D22" s="209" t="s">
        <v>641</v>
      </c>
      <c r="E22" s="291" t="s">
        <v>635</v>
      </c>
      <c r="F22" s="209" t="s">
        <v>642</v>
      </c>
      <c r="G22" s="292">
        <v>39356</v>
      </c>
      <c r="H22" s="292">
        <v>39416</v>
      </c>
      <c r="I22" s="291" t="s">
        <v>643</v>
      </c>
    </row>
    <row r="23" spans="1:9" ht="42" customHeight="1">
      <c r="A23" s="211">
        <f>A22+1</f>
        <v>92</v>
      </c>
      <c r="B23" s="209" t="s">
        <v>854</v>
      </c>
      <c r="C23" s="290" t="s">
        <v>536</v>
      </c>
      <c r="D23" s="209" t="s">
        <v>537</v>
      </c>
      <c r="E23" s="291" t="s">
        <v>635</v>
      </c>
      <c r="F23" s="209" t="s">
        <v>1043</v>
      </c>
      <c r="G23" s="292">
        <v>39083</v>
      </c>
      <c r="H23" s="292">
        <v>39447</v>
      </c>
      <c r="I23" s="291"/>
    </row>
    <row r="24" spans="1:9" ht="42" customHeight="1">
      <c r="A24" s="211">
        <f>A23+1</f>
        <v>93</v>
      </c>
      <c r="B24" s="212" t="s">
        <v>854</v>
      </c>
      <c r="C24" s="209" t="s">
        <v>421</v>
      </c>
      <c r="D24" s="209" t="s">
        <v>644</v>
      </c>
      <c r="E24" s="291" t="s">
        <v>635</v>
      </c>
      <c r="F24" s="209" t="s">
        <v>1043</v>
      </c>
      <c r="G24" s="292">
        <v>39083</v>
      </c>
      <c r="H24" s="292">
        <v>39447</v>
      </c>
      <c r="I24" s="291" t="s">
        <v>645</v>
      </c>
    </row>
    <row r="25" spans="1:9" ht="18.75" customHeight="1">
      <c r="A25" s="440" t="s">
        <v>846</v>
      </c>
      <c r="B25" s="440"/>
      <c r="C25" s="440"/>
      <c r="D25" s="440"/>
      <c r="E25" s="294"/>
      <c r="F25" s="294"/>
      <c r="G25" s="295"/>
      <c r="H25" s="294"/>
      <c r="I25" s="294"/>
    </row>
    <row r="26" spans="1:9" ht="51.75" customHeight="1">
      <c r="A26" s="443">
        <v>94</v>
      </c>
      <c r="B26" s="444" t="s">
        <v>460</v>
      </c>
      <c r="C26" s="445" t="s">
        <v>1185</v>
      </c>
      <c r="D26" s="291" t="s">
        <v>538</v>
      </c>
      <c r="E26" s="445" t="s">
        <v>647</v>
      </c>
      <c r="F26" s="209" t="s">
        <v>1043</v>
      </c>
      <c r="G26" s="292">
        <v>39083</v>
      </c>
      <c r="H26" s="292">
        <v>39447</v>
      </c>
      <c r="I26" s="291" t="s">
        <v>646</v>
      </c>
    </row>
    <row r="27" spans="1:10" ht="48.75" customHeight="1">
      <c r="A27" s="443"/>
      <c r="B27" s="444"/>
      <c r="C27" s="445"/>
      <c r="D27" s="291" t="s">
        <v>539</v>
      </c>
      <c r="E27" s="445"/>
      <c r="F27" s="209" t="s">
        <v>458</v>
      </c>
      <c r="G27" s="293">
        <v>39356</v>
      </c>
      <c r="H27" s="292">
        <v>39447</v>
      </c>
      <c r="I27" s="291" t="s">
        <v>70</v>
      </c>
      <c r="J27" s="155"/>
    </row>
    <row r="28" spans="1:9" ht="63.75" customHeight="1">
      <c r="A28" s="211">
        <v>95</v>
      </c>
      <c r="B28" s="209" t="s">
        <v>460</v>
      </c>
      <c r="C28" s="290" t="s">
        <v>1186</v>
      </c>
      <c r="D28" s="209" t="s">
        <v>32</v>
      </c>
      <c r="E28" s="291" t="s">
        <v>635</v>
      </c>
      <c r="F28" s="209" t="s">
        <v>1043</v>
      </c>
      <c r="G28" s="292">
        <v>39099</v>
      </c>
      <c r="H28" s="292">
        <v>39437</v>
      </c>
      <c r="I28" s="291" t="s">
        <v>33</v>
      </c>
    </row>
    <row r="29" spans="1:9" ht="74.25" customHeight="1">
      <c r="A29" s="211">
        <v>96</v>
      </c>
      <c r="B29" s="209" t="s">
        <v>461</v>
      </c>
      <c r="C29" s="290" t="s">
        <v>1187</v>
      </c>
      <c r="D29" s="209" t="s">
        <v>699</v>
      </c>
      <c r="E29" s="291" t="s">
        <v>635</v>
      </c>
      <c r="F29" s="209" t="s">
        <v>1043</v>
      </c>
      <c r="G29" s="292">
        <v>39099</v>
      </c>
      <c r="H29" s="292">
        <v>39437</v>
      </c>
      <c r="I29" s="291" t="s">
        <v>700</v>
      </c>
    </row>
    <row r="30" spans="1:9" ht="69" customHeight="1">
      <c r="A30" s="211">
        <v>97</v>
      </c>
      <c r="B30" s="209" t="s">
        <v>460</v>
      </c>
      <c r="C30" s="290" t="s">
        <v>1188</v>
      </c>
      <c r="D30" s="291" t="s">
        <v>701</v>
      </c>
      <c r="E30" s="291" t="s">
        <v>635</v>
      </c>
      <c r="F30" s="209" t="s">
        <v>1043</v>
      </c>
      <c r="G30" s="292">
        <v>39099</v>
      </c>
      <c r="H30" s="292">
        <v>39437</v>
      </c>
      <c r="I30" s="291" t="s">
        <v>702</v>
      </c>
    </row>
    <row r="31" spans="1:9" ht="72.75" customHeight="1">
      <c r="A31" s="211">
        <f>A30+1</f>
        <v>98</v>
      </c>
      <c r="B31" s="209" t="s">
        <v>460</v>
      </c>
      <c r="C31" s="290" t="s">
        <v>1189</v>
      </c>
      <c r="D31" s="209" t="s">
        <v>34</v>
      </c>
      <c r="E31" s="291" t="s">
        <v>635</v>
      </c>
      <c r="F31" s="209" t="s">
        <v>1043</v>
      </c>
      <c r="G31" s="292">
        <v>39099</v>
      </c>
      <c r="H31" s="292">
        <v>39437</v>
      </c>
      <c r="I31" s="291" t="s">
        <v>73</v>
      </c>
    </row>
    <row r="32" spans="1:9" ht="18" customHeight="1">
      <c r="A32" s="440" t="s">
        <v>847</v>
      </c>
      <c r="B32" s="440"/>
      <c r="C32" s="440"/>
      <c r="D32" s="440"/>
      <c r="E32" s="294"/>
      <c r="F32" s="294"/>
      <c r="G32" s="295"/>
      <c r="H32" s="294"/>
      <c r="I32" s="294"/>
    </row>
    <row r="33" spans="1:9" ht="59.25" customHeight="1">
      <c r="A33" s="211">
        <v>99</v>
      </c>
      <c r="B33" s="209" t="s">
        <v>856</v>
      </c>
      <c r="C33" s="290" t="s">
        <v>1190</v>
      </c>
      <c r="D33" s="291" t="s">
        <v>35</v>
      </c>
      <c r="E33" s="291" t="s">
        <v>635</v>
      </c>
      <c r="F33" s="209" t="s">
        <v>1043</v>
      </c>
      <c r="G33" s="292">
        <v>39083</v>
      </c>
      <c r="H33" s="292">
        <v>39447</v>
      </c>
      <c r="I33" s="291" t="s">
        <v>74</v>
      </c>
    </row>
    <row r="34" spans="1:9" ht="45" customHeight="1">
      <c r="A34" s="211">
        <f>A33+1</f>
        <v>100</v>
      </c>
      <c r="B34" s="209" t="s">
        <v>1142</v>
      </c>
      <c r="C34" s="290" t="s">
        <v>1191</v>
      </c>
      <c r="D34" s="209" t="s">
        <v>36</v>
      </c>
      <c r="E34" s="291" t="s">
        <v>635</v>
      </c>
      <c r="F34" s="209" t="s">
        <v>1043</v>
      </c>
      <c r="G34" s="292">
        <v>39083</v>
      </c>
      <c r="H34" s="292">
        <v>39447</v>
      </c>
      <c r="I34" s="291" t="s">
        <v>75</v>
      </c>
    </row>
    <row r="35" spans="1:9" ht="35.25" customHeight="1">
      <c r="A35" s="211">
        <v>101</v>
      </c>
      <c r="B35" s="209" t="s">
        <v>854</v>
      </c>
      <c r="C35" s="290" t="s">
        <v>1192</v>
      </c>
      <c r="D35" s="209" t="s">
        <v>37</v>
      </c>
      <c r="E35" s="291" t="s">
        <v>635</v>
      </c>
      <c r="F35" s="209" t="s">
        <v>1043</v>
      </c>
      <c r="G35" s="292">
        <v>39099</v>
      </c>
      <c r="H35" s="292">
        <v>39437</v>
      </c>
      <c r="I35" s="291" t="s">
        <v>703</v>
      </c>
    </row>
    <row r="36" spans="1:9" ht="56.25">
      <c r="A36" s="211">
        <v>102</v>
      </c>
      <c r="B36" s="209" t="s">
        <v>854</v>
      </c>
      <c r="C36" s="290" t="s">
        <v>1193</v>
      </c>
      <c r="D36" s="209" t="s">
        <v>704</v>
      </c>
      <c r="E36" s="291" t="s">
        <v>635</v>
      </c>
      <c r="F36" s="209" t="s">
        <v>1043</v>
      </c>
      <c r="G36" s="292">
        <v>39083</v>
      </c>
      <c r="H36" s="292">
        <v>39447</v>
      </c>
      <c r="I36" s="291" t="s">
        <v>76</v>
      </c>
    </row>
    <row r="37" spans="1:9" ht="47.25" customHeight="1">
      <c r="A37" s="211">
        <f>A36+1</f>
        <v>103</v>
      </c>
      <c r="B37" s="209" t="s">
        <v>854</v>
      </c>
      <c r="C37" s="291" t="s">
        <v>1194</v>
      </c>
      <c r="D37" s="209" t="s">
        <v>705</v>
      </c>
      <c r="E37" s="291" t="s">
        <v>635</v>
      </c>
      <c r="F37" s="209" t="s">
        <v>1043</v>
      </c>
      <c r="G37" s="292">
        <v>39083</v>
      </c>
      <c r="H37" s="292">
        <v>39447</v>
      </c>
      <c r="I37" s="291" t="s">
        <v>706</v>
      </c>
    </row>
    <row r="38" spans="1:9" ht="64.5" customHeight="1">
      <c r="A38" s="211">
        <v>104</v>
      </c>
      <c r="B38" s="209" t="s">
        <v>854</v>
      </c>
      <c r="C38" s="290" t="s">
        <v>578</v>
      </c>
      <c r="D38" s="291" t="s">
        <v>539</v>
      </c>
      <c r="E38" s="291" t="s">
        <v>635</v>
      </c>
      <c r="F38" s="209" t="s">
        <v>458</v>
      </c>
      <c r="G38" s="293">
        <v>39356</v>
      </c>
      <c r="H38" s="292">
        <v>39447</v>
      </c>
      <c r="I38" s="291" t="s">
        <v>70</v>
      </c>
    </row>
    <row r="39" spans="1:9" ht="78" customHeight="1">
      <c r="A39" s="211">
        <v>105</v>
      </c>
      <c r="B39" s="209" t="s">
        <v>854</v>
      </c>
      <c r="C39" s="290" t="s">
        <v>1195</v>
      </c>
      <c r="D39" s="209" t="s">
        <v>707</v>
      </c>
      <c r="E39" s="291" t="s">
        <v>635</v>
      </c>
      <c r="F39" s="209" t="s">
        <v>458</v>
      </c>
      <c r="G39" s="292">
        <v>39083</v>
      </c>
      <c r="H39" s="292">
        <v>39447</v>
      </c>
      <c r="I39" s="291" t="s">
        <v>708</v>
      </c>
    </row>
    <row r="40" spans="1:9" ht="16.5" customHeight="1">
      <c r="A40" s="210" t="s">
        <v>848</v>
      </c>
      <c r="B40" s="210"/>
      <c r="C40" s="210"/>
      <c r="D40" s="210"/>
      <c r="E40" s="294"/>
      <c r="F40" s="294"/>
      <c r="G40" s="295"/>
      <c r="H40" s="294"/>
      <c r="I40" s="294"/>
    </row>
    <row r="41" spans="1:9" ht="67.5" customHeight="1">
      <c r="A41" s="211">
        <v>106</v>
      </c>
      <c r="B41" s="209" t="s">
        <v>854</v>
      </c>
      <c r="C41" s="290" t="s">
        <v>1196</v>
      </c>
      <c r="D41" s="209" t="s">
        <v>712</v>
      </c>
      <c r="E41" s="291" t="s">
        <v>636</v>
      </c>
      <c r="F41" s="209" t="s">
        <v>1237</v>
      </c>
      <c r="G41" s="292">
        <v>39142</v>
      </c>
      <c r="H41" s="292">
        <v>39416</v>
      </c>
      <c r="I41" s="291" t="s">
        <v>637</v>
      </c>
    </row>
    <row r="42" spans="1:9" ht="47.25" customHeight="1">
      <c r="A42" s="211">
        <v>107</v>
      </c>
      <c r="B42" s="209" t="s">
        <v>854</v>
      </c>
      <c r="C42" s="290" t="s">
        <v>1197</v>
      </c>
      <c r="D42" s="209" t="s">
        <v>534</v>
      </c>
      <c r="E42" s="291" t="s">
        <v>784</v>
      </c>
      <c r="F42" s="209" t="s">
        <v>1043</v>
      </c>
      <c r="G42" s="292">
        <v>39099</v>
      </c>
      <c r="H42" s="292">
        <v>39437</v>
      </c>
      <c r="I42" s="291" t="s">
        <v>709</v>
      </c>
    </row>
    <row r="43" spans="1:9" ht="60" customHeight="1">
      <c r="A43" s="211">
        <f>A42+1</f>
        <v>108</v>
      </c>
      <c r="B43" s="209" t="s">
        <v>854</v>
      </c>
      <c r="C43" s="290" t="s">
        <v>1198</v>
      </c>
      <c r="D43" s="209" t="s">
        <v>710</v>
      </c>
      <c r="E43" s="291" t="s">
        <v>784</v>
      </c>
      <c r="F43" s="209" t="s">
        <v>1043</v>
      </c>
      <c r="G43" s="292"/>
      <c r="H43" s="292"/>
      <c r="I43" s="291"/>
    </row>
    <row r="44" spans="1:9" ht="60.75" customHeight="1">
      <c r="A44" s="211">
        <v>109</v>
      </c>
      <c r="B44" s="209" t="s">
        <v>854</v>
      </c>
      <c r="C44" s="290" t="s">
        <v>1199</v>
      </c>
      <c r="D44" s="209" t="s">
        <v>711</v>
      </c>
      <c r="E44" s="291" t="s">
        <v>784</v>
      </c>
      <c r="F44" s="209" t="s">
        <v>1043</v>
      </c>
      <c r="G44" s="292">
        <v>39114</v>
      </c>
      <c r="H44" s="292">
        <v>39284</v>
      </c>
      <c r="I44" s="291" t="s">
        <v>1238</v>
      </c>
    </row>
    <row r="45" spans="1:9" ht="81.75" customHeight="1">
      <c r="A45" s="211">
        <v>110</v>
      </c>
      <c r="B45" s="209" t="s">
        <v>849</v>
      </c>
      <c r="C45" s="290" t="s">
        <v>1039</v>
      </c>
      <c r="D45" s="209" t="s">
        <v>713</v>
      </c>
      <c r="E45" s="291" t="s">
        <v>784</v>
      </c>
      <c r="F45" s="209" t="s">
        <v>1043</v>
      </c>
      <c r="G45" s="292">
        <v>39114</v>
      </c>
      <c r="H45" s="292">
        <v>39284</v>
      </c>
      <c r="I45" s="291" t="s">
        <v>533</v>
      </c>
    </row>
  </sheetData>
  <sheetProtection/>
  <mergeCells count="30">
    <mergeCell ref="C6:D6"/>
    <mergeCell ref="E6:F6"/>
    <mergeCell ref="G6:H6"/>
    <mergeCell ref="A1:H1"/>
    <mergeCell ref="A2:H2"/>
    <mergeCell ref="A3:H3"/>
    <mergeCell ref="A4:H4"/>
    <mergeCell ref="E26:E27"/>
    <mergeCell ref="F14:F15"/>
    <mergeCell ref="A8:H8"/>
    <mergeCell ref="A10:C10"/>
    <mergeCell ref="D10:F10"/>
    <mergeCell ref="A12:C12"/>
    <mergeCell ref="D12:H12"/>
    <mergeCell ref="G14:H14"/>
    <mergeCell ref="A19:A20"/>
    <mergeCell ref="D11:I11"/>
    <mergeCell ref="A32:D32"/>
    <mergeCell ref="A26:A27"/>
    <mergeCell ref="B26:B27"/>
    <mergeCell ref="C26:C27"/>
    <mergeCell ref="I14:I15"/>
    <mergeCell ref="A16:D16"/>
    <mergeCell ref="A25:D25"/>
    <mergeCell ref="A14:A15"/>
    <mergeCell ref="B14:B15"/>
    <mergeCell ref="C14:D14"/>
    <mergeCell ref="E14:E15"/>
    <mergeCell ref="B19:B20"/>
    <mergeCell ref="C19:C20"/>
  </mergeCells>
  <printOptions/>
  <pageMargins left="0.6299212598425197" right="0.15748031496062992" top="0.51" bottom="0.42" header="0" footer="0"/>
  <pageSetup horizontalDpi="600" verticalDpi="600" orientation="landscape" scale="75" r:id="rId3"/>
  <legacyDrawing r:id="rId2"/>
</worksheet>
</file>

<file path=xl/worksheets/sheet8.xml><?xml version="1.0" encoding="utf-8"?>
<worksheet xmlns="http://schemas.openxmlformats.org/spreadsheetml/2006/main" xmlns:r="http://schemas.openxmlformats.org/officeDocument/2006/relationships">
  <dimension ref="A1:K54"/>
  <sheetViews>
    <sheetView view="pageBreakPreview" zoomScale="75" zoomScaleNormal="75" zoomScaleSheetLayoutView="75" zoomScalePageLayoutView="0" workbookViewId="0" topLeftCell="A1">
      <selection activeCell="A1" sqref="A1:H1"/>
    </sheetView>
  </sheetViews>
  <sheetFormatPr defaultColWidth="11.421875" defaultRowHeight="12.75"/>
  <cols>
    <col min="1" max="1" width="4.140625" style="88" bestFit="1" customWidth="1"/>
    <col min="2" max="2" width="14.7109375" style="335" customWidth="1"/>
    <col min="3" max="3" width="32.28125" style="88" customWidth="1"/>
    <col min="4" max="4" width="42.421875" style="88" customWidth="1"/>
    <col min="5" max="5" width="15.7109375" style="88" customWidth="1"/>
    <col min="6" max="6" width="20.00390625" style="88" customWidth="1"/>
    <col min="7" max="8" width="10.28125" style="88" bestFit="1" customWidth="1"/>
    <col min="9" max="9" width="27.00390625" style="88" customWidth="1"/>
    <col min="10" max="10" width="11.421875" style="88" customWidth="1"/>
    <col min="11" max="11" width="11.57421875" style="88" bestFit="1" customWidth="1"/>
    <col min="12" max="16384" width="11.421875" style="88" customWidth="1"/>
  </cols>
  <sheetData>
    <row r="1" spans="1:8" ht="12.75">
      <c r="A1" s="530" t="s">
        <v>1082</v>
      </c>
      <c r="B1" s="530"/>
      <c r="C1" s="530"/>
      <c r="D1" s="530"/>
      <c r="E1" s="530"/>
      <c r="F1" s="530"/>
      <c r="G1" s="530"/>
      <c r="H1" s="530"/>
    </row>
    <row r="2" spans="1:9" ht="12.75">
      <c r="A2" s="530" t="s">
        <v>1092</v>
      </c>
      <c r="B2" s="530"/>
      <c r="C2" s="530"/>
      <c r="D2" s="530"/>
      <c r="E2" s="530"/>
      <c r="F2" s="530"/>
      <c r="G2" s="530"/>
      <c r="H2" s="530"/>
      <c r="I2" s="530"/>
    </row>
    <row r="3" spans="1:9" ht="12.75">
      <c r="A3" s="530" t="s">
        <v>1083</v>
      </c>
      <c r="B3" s="530"/>
      <c r="C3" s="530"/>
      <c r="D3" s="530"/>
      <c r="E3" s="530"/>
      <c r="F3" s="530"/>
      <c r="G3" s="530"/>
      <c r="H3" s="530"/>
      <c r="I3" s="530"/>
    </row>
    <row r="4" spans="1:9" ht="12.75">
      <c r="A4" s="530" t="s">
        <v>1084</v>
      </c>
      <c r="B4" s="530"/>
      <c r="C4" s="530"/>
      <c r="D4" s="530"/>
      <c r="E4" s="530"/>
      <c r="F4" s="530"/>
      <c r="G4" s="530"/>
      <c r="H4" s="530"/>
      <c r="I4" s="530"/>
    </row>
    <row r="5" spans="1:8" ht="12.75">
      <c r="A5" s="75"/>
      <c r="B5" s="84"/>
      <c r="C5" s="67"/>
      <c r="D5" s="68"/>
      <c r="E5" s="59"/>
      <c r="F5" s="76"/>
      <c r="G5" s="77"/>
      <c r="H5" s="78"/>
    </row>
    <row r="6" spans="1:8" ht="12.75">
      <c r="A6" s="58"/>
      <c r="B6" s="84"/>
      <c r="C6" s="559" t="s">
        <v>1096</v>
      </c>
      <c r="D6" s="560"/>
      <c r="E6" s="561" t="s">
        <v>1095</v>
      </c>
      <c r="F6" s="560"/>
      <c r="G6" s="562" t="s">
        <v>994</v>
      </c>
      <c r="H6" s="563"/>
    </row>
    <row r="7" spans="1:8" ht="6.75" customHeight="1">
      <c r="A7" s="58"/>
      <c r="B7" s="84"/>
      <c r="C7" s="67"/>
      <c r="D7" s="68"/>
      <c r="E7" s="59"/>
      <c r="F7" s="76"/>
      <c r="G7" s="77"/>
      <c r="H7" s="78"/>
    </row>
    <row r="8" spans="1:9" ht="13.5" thickBot="1">
      <c r="A8" s="530" t="s">
        <v>1094</v>
      </c>
      <c r="B8" s="530"/>
      <c r="C8" s="530"/>
      <c r="D8" s="530"/>
      <c r="E8" s="530"/>
      <c r="F8" s="530"/>
      <c r="G8" s="530"/>
      <c r="H8" s="530"/>
      <c r="I8" s="530"/>
    </row>
    <row r="9" spans="1:11" ht="7.5" customHeight="1">
      <c r="A9" s="75"/>
      <c r="B9" s="75"/>
      <c r="C9" s="75"/>
      <c r="D9" s="75"/>
      <c r="E9" s="75"/>
      <c r="F9" s="75"/>
      <c r="G9" s="75"/>
      <c r="H9" s="75"/>
      <c r="I9" s="75"/>
      <c r="K9" s="553">
        <f>8421514203*0.95</f>
        <v>8000438492.849999</v>
      </c>
    </row>
    <row r="10" spans="1:11" s="59" customFormat="1" ht="11.25">
      <c r="A10" s="524" t="s">
        <v>758</v>
      </c>
      <c r="B10" s="524"/>
      <c r="C10" s="524"/>
      <c r="D10" s="524" t="s">
        <v>759</v>
      </c>
      <c r="E10" s="524"/>
      <c r="F10" s="524"/>
      <c r="G10" s="79"/>
      <c r="H10" s="80"/>
      <c r="I10" s="67"/>
      <c r="J10" s="58"/>
      <c r="K10" s="554"/>
    </row>
    <row r="11" spans="1:11" ht="12.75">
      <c r="A11" s="524" t="s">
        <v>107</v>
      </c>
      <c r="B11" s="524"/>
      <c r="C11" s="524"/>
      <c r="D11" s="524"/>
      <c r="E11" s="524"/>
      <c r="F11" s="524"/>
      <c r="G11" s="524"/>
      <c r="H11" s="524"/>
      <c r="K11" s="555"/>
    </row>
    <row r="12" spans="1:8" ht="12.75">
      <c r="A12" s="524" t="s">
        <v>1098</v>
      </c>
      <c r="B12" s="524"/>
      <c r="C12" s="524"/>
      <c r="D12" s="525" t="s">
        <v>108</v>
      </c>
      <c r="E12" s="526"/>
      <c r="F12" s="526"/>
      <c r="G12" s="526"/>
      <c r="H12" s="526"/>
    </row>
    <row r="13" ht="7.5" customHeight="1"/>
    <row r="14" spans="1:9" ht="12.75">
      <c r="A14" s="539" t="s">
        <v>1085</v>
      </c>
      <c r="B14" s="528" t="s">
        <v>754</v>
      </c>
      <c r="C14" s="527" t="s">
        <v>1087</v>
      </c>
      <c r="D14" s="527"/>
      <c r="E14" s="557" t="s">
        <v>1090</v>
      </c>
      <c r="F14" s="557" t="s">
        <v>1093</v>
      </c>
      <c r="G14" s="556" t="s">
        <v>1091</v>
      </c>
      <c r="H14" s="556"/>
      <c r="I14" s="557" t="s">
        <v>1040</v>
      </c>
    </row>
    <row r="15" spans="1:9" s="335" customFormat="1" ht="24.75">
      <c r="A15" s="539"/>
      <c r="B15" s="529"/>
      <c r="C15" s="81" t="s">
        <v>755</v>
      </c>
      <c r="D15" s="81" t="s">
        <v>1088</v>
      </c>
      <c r="E15" s="558"/>
      <c r="F15" s="558"/>
      <c r="G15" s="82" t="s">
        <v>831</v>
      </c>
      <c r="H15" s="82" t="s">
        <v>756</v>
      </c>
      <c r="I15" s="558"/>
    </row>
    <row r="16" spans="1:9" ht="12.75">
      <c r="A16" s="536" t="s">
        <v>567</v>
      </c>
      <c r="B16" s="536"/>
      <c r="C16" s="536"/>
      <c r="D16" s="536"/>
      <c r="E16" s="536"/>
      <c r="F16" s="536"/>
      <c r="G16" s="536"/>
      <c r="H16" s="536"/>
      <c r="I16" s="55"/>
    </row>
    <row r="17" spans="1:9" ht="27" customHeight="1">
      <c r="A17" s="531">
        <v>111</v>
      </c>
      <c r="B17" s="528" t="s">
        <v>568</v>
      </c>
      <c r="C17" s="537" t="s">
        <v>569</v>
      </c>
      <c r="D17" s="47" t="s">
        <v>570</v>
      </c>
      <c r="E17" s="537" t="s">
        <v>571</v>
      </c>
      <c r="F17" s="47" t="s">
        <v>750</v>
      </c>
      <c r="G17" s="57">
        <v>39234</v>
      </c>
      <c r="H17" s="57">
        <v>39431</v>
      </c>
      <c r="I17" s="55" t="s">
        <v>572</v>
      </c>
    </row>
    <row r="18" spans="1:9" ht="20.25" customHeight="1">
      <c r="A18" s="533"/>
      <c r="B18" s="529"/>
      <c r="C18" s="538"/>
      <c r="D18" s="47" t="s">
        <v>473</v>
      </c>
      <c r="E18" s="538"/>
      <c r="F18" s="47" t="s">
        <v>750</v>
      </c>
      <c r="G18" s="85">
        <v>39356</v>
      </c>
      <c r="H18" s="85">
        <v>39437</v>
      </c>
      <c r="I18" s="86" t="s">
        <v>573</v>
      </c>
    </row>
    <row r="19" spans="1:9" ht="45" customHeight="1">
      <c r="A19" s="71">
        <f>A17+1</f>
        <v>112</v>
      </c>
      <c r="B19" s="73" t="s">
        <v>574</v>
      </c>
      <c r="C19" s="47" t="s">
        <v>575</v>
      </c>
      <c r="D19" s="47" t="s">
        <v>576</v>
      </c>
      <c r="E19" s="47" t="s">
        <v>571</v>
      </c>
      <c r="F19" s="47" t="s">
        <v>750</v>
      </c>
      <c r="G19" s="57">
        <v>39326</v>
      </c>
      <c r="H19" s="85">
        <v>39437</v>
      </c>
      <c r="I19" s="47" t="s">
        <v>572</v>
      </c>
    </row>
    <row r="20" spans="1:9" ht="33.75" customHeight="1">
      <c r="A20" s="531">
        <f>A19+1</f>
        <v>113</v>
      </c>
      <c r="B20" s="528" t="s">
        <v>574</v>
      </c>
      <c r="C20" s="537" t="s">
        <v>577</v>
      </c>
      <c r="D20" s="47" t="s">
        <v>474</v>
      </c>
      <c r="E20" s="47" t="s">
        <v>540</v>
      </c>
      <c r="F20" s="47" t="s">
        <v>750</v>
      </c>
      <c r="G20" s="57">
        <v>39141</v>
      </c>
      <c r="H20" s="57">
        <v>39431</v>
      </c>
      <c r="I20" s="47" t="s">
        <v>1</v>
      </c>
    </row>
    <row r="21" spans="1:9" ht="35.25" customHeight="1">
      <c r="A21" s="532"/>
      <c r="B21" s="544"/>
      <c r="C21" s="538"/>
      <c r="D21" s="47" t="s">
        <v>2</v>
      </c>
      <c r="E21" s="47" t="s">
        <v>3</v>
      </c>
      <c r="F21" s="47" t="s">
        <v>750</v>
      </c>
      <c r="G21" s="57">
        <v>39141</v>
      </c>
      <c r="H21" s="57">
        <v>39431</v>
      </c>
      <c r="I21" s="47" t="s">
        <v>4</v>
      </c>
    </row>
    <row r="22" spans="1:9" ht="42" customHeight="1">
      <c r="A22" s="532"/>
      <c r="B22" s="544"/>
      <c r="C22" s="538"/>
      <c r="D22" s="47" t="s">
        <v>1057</v>
      </c>
      <c r="E22" s="47" t="s">
        <v>5</v>
      </c>
      <c r="F22" s="47" t="s">
        <v>750</v>
      </c>
      <c r="G22" s="57">
        <v>39326</v>
      </c>
      <c r="H22" s="57">
        <v>39431</v>
      </c>
      <c r="I22" s="47" t="s">
        <v>6</v>
      </c>
    </row>
    <row r="23" spans="1:9" ht="39" customHeight="1">
      <c r="A23" s="532"/>
      <c r="B23" s="544"/>
      <c r="C23" s="538"/>
      <c r="D23" s="47" t="s">
        <v>7</v>
      </c>
      <c r="E23" s="47" t="s">
        <v>8</v>
      </c>
      <c r="F23" s="47" t="s">
        <v>750</v>
      </c>
      <c r="G23" s="57">
        <v>39234</v>
      </c>
      <c r="H23" s="57">
        <v>39431</v>
      </c>
      <c r="I23" s="47" t="s">
        <v>9</v>
      </c>
    </row>
    <row r="24" spans="1:9" ht="73.5" customHeight="1">
      <c r="A24" s="532"/>
      <c r="B24" s="544"/>
      <c r="C24" s="538"/>
      <c r="D24" s="47" t="s">
        <v>10</v>
      </c>
      <c r="E24" s="47" t="s">
        <v>11</v>
      </c>
      <c r="F24" s="47" t="s">
        <v>750</v>
      </c>
      <c r="G24" s="57">
        <v>39141</v>
      </c>
      <c r="H24" s="57">
        <v>39431</v>
      </c>
      <c r="I24" s="47" t="s">
        <v>768</v>
      </c>
    </row>
    <row r="25" spans="1:9" ht="41.25" customHeight="1">
      <c r="A25" s="532"/>
      <c r="B25" s="544"/>
      <c r="C25" s="538"/>
      <c r="D25" s="47" t="s">
        <v>717</v>
      </c>
      <c r="E25" s="47" t="s">
        <v>8</v>
      </c>
      <c r="F25" s="47" t="s">
        <v>750</v>
      </c>
      <c r="G25" s="57">
        <v>39141</v>
      </c>
      <c r="H25" s="57">
        <v>39431</v>
      </c>
      <c r="I25" s="47" t="s">
        <v>718</v>
      </c>
    </row>
    <row r="26" spans="1:9" ht="27" customHeight="1">
      <c r="A26" s="532"/>
      <c r="B26" s="544"/>
      <c r="C26" s="538"/>
      <c r="D26" s="47" t="s">
        <v>221</v>
      </c>
      <c r="E26" s="47" t="s">
        <v>1056</v>
      </c>
      <c r="F26" s="47" t="s">
        <v>750</v>
      </c>
      <c r="G26" s="57">
        <v>39234</v>
      </c>
      <c r="H26" s="57">
        <v>39386</v>
      </c>
      <c r="I26" s="47" t="s">
        <v>222</v>
      </c>
    </row>
    <row r="27" spans="1:9" ht="41.25" customHeight="1">
      <c r="A27" s="532"/>
      <c r="B27" s="544"/>
      <c r="C27" s="538"/>
      <c r="D27" s="47" t="s">
        <v>1058</v>
      </c>
      <c r="E27" s="47" t="s">
        <v>3</v>
      </c>
      <c r="F27" s="47" t="s">
        <v>750</v>
      </c>
      <c r="G27" s="57">
        <v>39141</v>
      </c>
      <c r="H27" s="57">
        <v>39431</v>
      </c>
      <c r="I27" s="47" t="s">
        <v>719</v>
      </c>
    </row>
    <row r="28" spans="1:9" ht="39" customHeight="1">
      <c r="A28" s="532"/>
      <c r="B28" s="544"/>
      <c r="C28" s="538"/>
      <c r="D28" s="47" t="s">
        <v>1059</v>
      </c>
      <c r="E28" s="47" t="s">
        <v>769</v>
      </c>
      <c r="F28" s="47" t="s">
        <v>750</v>
      </c>
      <c r="G28" s="57">
        <v>39235</v>
      </c>
      <c r="H28" s="57">
        <v>39431</v>
      </c>
      <c r="I28" s="47" t="s">
        <v>689</v>
      </c>
    </row>
    <row r="29" spans="1:9" ht="33" customHeight="1">
      <c r="A29" s="532"/>
      <c r="B29" s="544"/>
      <c r="C29" s="538"/>
      <c r="D29" s="47" t="s">
        <v>1060</v>
      </c>
      <c r="E29" s="47" t="s">
        <v>8</v>
      </c>
      <c r="F29" s="47" t="s">
        <v>750</v>
      </c>
      <c r="G29" s="57">
        <v>39357</v>
      </c>
      <c r="H29" s="57">
        <v>39431</v>
      </c>
      <c r="I29" s="47" t="s">
        <v>6</v>
      </c>
    </row>
    <row r="30" spans="1:9" ht="79.5" customHeight="1">
      <c r="A30" s="533"/>
      <c r="B30" s="529"/>
      <c r="C30" s="548"/>
      <c r="D30" s="55" t="s">
        <v>1061</v>
      </c>
      <c r="E30" s="47" t="s">
        <v>8</v>
      </c>
      <c r="F30" s="47" t="s">
        <v>750</v>
      </c>
      <c r="G30" s="66">
        <v>39099</v>
      </c>
      <c r="H30" s="66">
        <v>39447</v>
      </c>
      <c r="I30" s="64" t="s">
        <v>1062</v>
      </c>
    </row>
    <row r="31" spans="1:9" ht="58.5" customHeight="1">
      <c r="A31" s="71">
        <v>114</v>
      </c>
      <c r="B31" s="73" t="s">
        <v>574</v>
      </c>
      <c r="C31" s="47" t="s">
        <v>762</v>
      </c>
      <c r="D31" s="90" t="s">
        <v>200</v>
      </c>
      <c r="E31" s="65" t="s">
        <v>760</v>
      </c>
      <c r="F31" s="47" t="s">
        <v>750</v>
      </c>
      <c r="G31" s="92">
        <v>39141</v>
      </c>
      <c r="H31" s="85">
        <v>39431</v>
      </c>
      <c r="I31" s="65" t="s">
        <v>761</v>
      </c>
    </row>
    <row r="32" spans="1:9" ht="43.5" customHeight="1">
      <c r="A32" s="540">
        <v>115</v>
      </c>
      <c r="B32" s="552" t="s">
        <v>574</v>
      </c>
      <c r="C32" s="534" t="s">
        <v>721</v>
      </c>
      <c r="D32" s="47" t="s">
        <v>1063</v>
      </c>
      <c r="E32" s="47" t="s">
        <v>571</v>
      </c>
      <c r="F32" s="47" t="s">
        <v>750</v>
      </c>
      <c r="G32" s="57">
        <v>39141</v>
      </c>
      <c r="H32" s="57">
        <v>39431</v>
      </c>
      <c r="I32" s="47" t="s">
        <v>722</v>
      </c>
    </row>
    <row r="33" spans="1:9" ht="42" customHeight="1">
      <c r="A33" s="540"/>
      <c r="B33" s="552"/>
      <c r="C33" s="534"/>
      <c r="D33" s="47" t="s">
        <v>723</v>
      </c>
      <c r="E33" s="47" t="s">
        <v>571</v>
      </c>
      <c r="F33" s="47" t="s">
        <v>750</v>
      </c>
      <c r="G33" s="57">
        <v>39141</v>
      </c>
      <c r="H33" s="57">
        <v>39431</v>
      </c>
      <c r="I33" s="47" t="s">
        <v>724</v>
      </c>
    </row>
    <row r="34" spans="1:9" ht="33.75" customHeight="1">
      <c r="A34" s="540"/>
      <c r="B34" s="552"/>
      <c r="C34" s="534"/>
      <c r="D34" s="47" t="s">
        <v>1064</v>
      </c>
      <c r="E34" s="47" t="s">
        <v>571</v>
      </c>
      <c r="F34" s="47" t="s">
        <v>750</v>
      </c>
      <c r="G34" s="57">
        <v>39356</v>
      </c>
      <c r="H34" s="57">
        <v>39431</v>
      </c>
      <c r="I34" s="47" t="s">
        <v>725</v>
      </c>
    </row>
    <row r="35" spans="1:9" ht="12.75" customHeight="1">
      <c r="A35" s="536" t="s">
        <v>726</v>
      </c>
      <c r="B35" s="536"/>
      <c r="C35" s="536"/>
      <c r="D35" s="536"/>
      <c r="E35" s="536"/>
      <c r="F35" s="536"/>
      <c r="G35" s="536"/>
      <c r="H35" s="536"/>
      <c r="I35" s="55"/>
    </row>
    <row r="36" spans="1:9" ht="46.5" customHeight="1">
      <c r="A36" s="551">
        <v>116</v>
      </c>
      <c r="B36" s="552" t="s">
        <v>574</v>
      </c>
      <c r="C36" s="535" t="s">
        <v>727</v>
      </c>
      <c r="D36" s="47" t="s">
        <v>1065</v>
      </c>
      <c r="E36" s="47" t="s">
        <v>571</v>
      </c>
      <c r="F36" s="70" t="s">
        <v>767</v>
      </c>
      <c r="G36" s="57">
        <v>39264</v>
      </c>
      <c r="H36" s="57">
        <v>39431</v>
      </c>
      <c r="I36" s="47" t="s">
        <v>573</v>
      </c>
    </row>
    <row r="37" spans="1:9" ht="46.5" customHeight="1">
      <c r="A37" s="551"/>
      <c r="B37" s="552"/>
      <c r="C37" s="535"/>
      <c r="D37" s="47" t="s">
        <v>332</v>
      </c>
      <c r="E37" s="47" t="s">
        <v>571</v>
      </c>
      <c r="F37" s="70" t="s">
        <v>720</v>
      </c>
      <c r="G37" s="57">
        <v>39356</v>
      </c>
      <c r="H37" s="57">
        <v>39431</v>
      </c>
      <c r="I37" s="47" t="s">
        <v>728</v>
      </c>
    </row>
    <row r="38" spans="1:9" ht="43.5" customHeight="1">
      <c r="A38" s="551"/>
      <c r="B38" s="552"/>
      <c r="C38" s="535"/>
      <c r="D38" s="47" t="s">
        <v>729</v>
      </c>
      <c r="E38" s="47" t="s">
        <v>571</v>
      </c>
      <c r="F38" s="70" t="s">
        <v>720</v>
      </c>
      <c r="G38" s="57">
        <v>39264</v>
      </c>
      <c r="H38" s="57">
        <v>39431</v>
      </c>
      <c r="I38" s="47" t="s">
        <v>730</v>
      </c>
    </row>
    <row r="39" spans="1:9" ht="43.5" customHeight="1">
      <c r="A39" s="531">
        <v>117</v>
      </c>
      <c r="B39" s="527" t="s">
        <v>574</v>
      </c>
      <c r="C39" s="534" t="s">
        <v>731</v>
      </c>
      <c r="D39" s="47" t="s">
        <v>732</v>
      </c>
      <c r="E39" s="534" t="s">
        <v>733</v>
      </c>
      <c r="F39" s="47" t="s">
        <v>734</v>
      </c>
      <c r="G39" s="57">
        <v>39114</v>
      </c>
      <c r="H39" s="57">
        <v>39264</v>
      </c>
      <c r="I39" s="47" t="s">
        <v>735</v>
      </c>
    </row>
    <row r="40" spans="1:9" ht="42.75" customHeight="1">
      <c r="A40" s="532"/>
      <c r="B40" s="527"/>
      <c r="C40" s="534"/>
      <c r="D40" s="47" t="s">
        <v>736</v>
      </c>
      <c r="E40" s="534"/>
      <c r="F40" s="47" t="s">
        <v>734</v>
      </c>
      <c r="G40" s="57">
        <v>39141</v>
      </c>
      <c r="H40" s="57">
        <v>39431</v>
      </c>
      <c r="I40" s="47" t="s">
        <v>737</v>
      </c>
    </row>
    <row r="41" spans="1:9" ht="55.5" customHeight="1">
      <c r="A41" s="532"/>
      <c r="B41" s="527"/>
      <c r="C41" s="534"/>
      <c r="D41" s="47" t="s">
        <v>738</v>
      </c>
      <c r="E41" s="534"/>
      <c r="F41" s="47" t="s">
        <v>0</v>
      </c>
      <c r="G41" s="57">
        <v>39141</v>
      </c>
      <c r="H41" s="57">
        <v>39431</v>
      </c>
      <c r="I41" s="47" t="s">
        <v>739</v>
      </c>
    </row>
    <row r="42" spans="1:9" ht="75.75" customHeight="1">
      <c r="A42" s="533"/>
      <c r="B42" s="527"/>
      <c r="C42" s="534"/>
      <c r="D42" s="55" t="s">
        <v>220</v>
      </c>
      <c r="E42" s="534"/>
      <c r="F42" s="47" t="s">
        <v>0</v>
      </c>
      <c r="G42" s="66">
        <v>39356</v>
      </c>
      <c r="H42" s="66">
        <v>39386</v>
      </c>
      <c r="I42" s="55" t="s">
        <v>219</v>
      </c>
    </row>
    <row r="43" spans="1:9" ht="63" customHeight="1">
      <c r="A43" s="71">
        <v>118</v>
      </c>
      <c r="B43" s="73" t="s">
        <v>574</v>
      </c>
      <c r="C43" s="47" t="s">
        <v>763</v>
      </c>
      <c r="D43" s="91" t="s">
        <v>764</v>
      </c>
      <c r="E43" s="47" t="s">
        <v>760</v>
      </c>
      <c r="F43" s="70" t="s">
        <v>0</v>
      </c>
      <c r="G43" s="57">
        <v>39141</v>
      </c>
      <c r="H43" s="57">
        <v>39431</v>
      </c>
      <c r="I43" s="47" t="s">
        <v>572</v>
      </c>
    </row>
    <row r="44" spans="1:9" ht="36.75" customHeight="1">
      <c r="A44" s="540">
        <v>119</v>
      </c>
      <c r="B44" s="527" t="s">
        <v>574</v>
      </c>
      <c r="C44" s="534" t="s">
        <v>740</v>
      </c>
      <c r="D44" s="47" t="s">
        <v>741</v>
      </c>
      <c r="E44" s="47" t="s">
        <v>571</v>
      </c>
      <c r="F44" s="47" t="s">
        <v>0</v>
      </c>
      <c r="G44" s="57">
        <v>39141</v>
      </c>
      <c r="H44" s="57">
        <v>39431</v>
      </c>
      <c r="I44" s="47" t="s">
        <v>725</v>
      </c>
    </row>
    <row r="45" spans="1:9" ht="51.75" customHeight="1">
      <c r="A45" s="540"/>
      <c r="B45" s="527"/>
      <c r="C45" s="534"/>
      <c r="D45" s="47" t="s">
        <v>742</v>
      </c>
      <c r="E45" s="47" t="s">
        <v>571</v>
      </c>
      <c r="F45" s="47" t="s">
        <v>0</v>
      </c>
      <c r="G45" s="57">
        <v>39141</v>
      </c>
      <c r="H45" s="57">
        <v>39431</v>
      </c>
      <c r="I45" s="47" t="s">
        <v>1073</v>
      </c>
    </row>
    <row r="46" spans="1:8" ht="12" customHeight="1">
      <c r="A46" s="549" t="s">
        <v>743</v>
      </c>
      <c r="B46" s="550"/>
      <c r="C46" s="550"/>
      <c r="D46" s="550"/>
      <c r="E46" s="87"/>
      <c r="F46" s="87"/>
      <c r="G46" s="87"/>
      <c r="H46" s="87"/>
    </row>
    <row r="47" spans="1:9" ht="72" customHeight="1">
      <c r="A47" s="71">
        <v>120</v>
      </c>
      <c r="B47" s="73" t="s">
        <v>574</v>
      </c>
      <c r="C47" s="47" t="s">
        <v>744</v>
      </c>
      <c r="D47" s="47" t="s">
        <v>1066</v>
      </c>
      <c r="E47" s="47" t="s">
        <v>571</v>
      </c>
      <c r="F47" s="47" t="s">
        <v>0</v>
      </c>
      <c r="G47" s="57">
        <v>39141</v>
      </c>
      <c r="H47" s="57">
        <v>39431</v>
      </c>
      <c r="I47" s="47" t="s">
        <v>572</v>
      </c>
    </row>
    <row r="48" spans="1:9" ht="68.25" customHeight="1">
      <c r="A48" s="89">
        <f>A47+1</f>
        <v>121</v>
      </c>
      <c r="B48" s="73" t="s">
        <v>574</v>
      </c>
      <c r="C48" s="47" t="s">
        <v>745</v>
      </c>
      <c r="D48" s="47" t="s">
        <v>1067</v>
      </c>
      <c r="E48" s="47" t="s">
        <v>571</v>
      </c>
      <c r="F48" s="47" t="s">
        <v>0</v>
      </c>
      <c r="G48" s="57">
        <v>39356</v>
      </c>
      <c r="H48" s="57">
        <v>39431</v>
      </c>
      <c r="I48" s="47" t="s">
        <v>746</v>
      </c>
    </row>
    <row r="49" spans="1:9" ht="70.5" customHeight="1">
      <c r="A49" s="71">
        <v>122</v>
      </c>
      <c r="B49" s="81" t="s">
        <v>574</v>
      </c>
      <c r="C49" s="47" t="s">
        <v>765</v>
      </c>
      <c r="D49" s="47" t="s">
        <v>1068</v>
      </c>
      <c r="E49" s="47" t="s">
        <v>766</v>
      </c>
      <c r="F49" s="47" t="s">
        <v>0</v>
      </c>
      <c r="G49" s="57">
        <v>39141</v>
      </c>
      <c r="H49" s="57">
        <v>39431</v>
      </c>
      <c r="I49" s="47" t="s">
        <v>572</v>
      </c>
    </row>
    <row r="50" spans="1:9" ht="46.5" customHeight="1">
      <c r="A50" s="541">
        <v>123</v>
      </c>
      <c r="B50" s="528" t="s">
        <v>574</v>
      </c>
      <c r="C50" s="545" t="s">
        <v>747</v>
      </c>
      <c r="D50" s="47" t="s">
        <v>326</v>
      </c>
      <c r="E50" s="47" t="s">
        <v>748</v>
      </c>
      <c r="F50" s="47" t="s">
        <v>0</v>
      </c>
      <c r="G50" s="57">
        <v>39326</v>
      </c>
      <c r="H50" s="57">
        <v>39431</v>
      </c>
      <c r="I50" s="47" t="s">
        <v>749</v>
      </c>
    </row>
    <row r="51" spans="1:9" ht="41.25" customHeight="1">
      <c r="A51" s="542"/>
      <c r="B51" s="544"/>
      <c r="C51" s="546"/>
      <c r="D51" s="47" t="s">
        <v>327</v>
      </c>
      <c r="E51" s="47" t="s">
        <v>748</v>
      </c>
      <c r="F51" s="47" t="s">
        <v>0</v>
      </c>
      <c r="G51" s="57">
        <v>39326</v>
      </c>
      <c r="H51" s="57">
        <v>39431</v>
      </c>
      <c r="I51" s="47" t="s">
        <v>6</v>
      </c>
    </row>
    <row r="52" spans="1:9" ht="43.5" customHeight="1">
      <c r="A52" s="542"/>
      <c r="B52" s="544"/>
      <c r="C52" s="546"/>
      <c r="D52" s="47" t="s">
        <v>328</v>
      </c>
      <c r="E52" s="47" t="s">
        <v>748</v>
      </c>
      <c r="F52" s="47" t="s">
        <v>0</v>
      </c>
      <c r="G52" s="57">
        <v>39141</v>
      </c>
      <c r="H52" s="57">
        <v>39431</v>
      </c>
      <c r="I52" s="47" t="s">
        <v>329</v>
      </c>
    </row>
    <row r="53" spans="1:9" ht="36.75" customHeight="1">
      <c r="A53" s="542"/>
      <c r="B53" s="544"/>
      <c r="C53" s="546"/>
      <c r="D53" s="47" t="s">
        <v>330</v>
      </c>
      <c r="E53" s="47" t="s">
        <v>571</v>
      </c>
      <c r="F53" s="47" t="s">
        <v>0</v>
      </c>
      <c r="G53" s="57">
        <v>39141</v>
      </c>
      <c r="H53" s="57">
        <v>39431</v>
      </c>
      <c r="I53" s="47" t="s">
        <v>751</v>
      </c>
    </row>
    <row r="54" spans="1:9" ht="59.25" customHeight="1">
      <c r="A54" s="543"/>
      <c r="B54" s="529"/>
      <c r="C54" s="547"/>
      <c r="D54" s="47" t="s">
        <v>331</v>
      </c>
      <c r="E54" s="47" t="s">
        <v>752</v>
      </c>
      <c r="F54" s="47" t="s">
        <v>0</v>
      </c>
      <c r="G54" s="57">
        <v>39141</v>
      </c>
      <c r="H54" s="57">
        <v>39431</v>
      </c>
      <c r="I54" s="47" t="s">
        <v>753</v>
      </c>
    </row>
  </sheetData>
  <sheetProtection/>
  <mergeCells count="47">
    <mergeCell ref="K9:K11"/>
    <mergeCell ref="A1:H1"/>
    <mergeCell ref="G14:H14"/>
    <mergeCell ref="C17:C18"/>
    <mergeCell ref="I14:I15"/>
    <mergeCell ref="C6:D6"/>
    <mergeCell ref="E6:F6"/>
    <mergeCell ref="G6:H6"/>
    <mergeCell ref="E14:E15"/>
    <mergeCell ref="F14:F15"/>
    <mergeCell ref="B32:B34"/>
    <mergeCell ref="C32:C34"/>
    <mergeCell ref="B17:B18"/>
    <mergeCell ref="A17:A18"/>
    <mergeCell ref="A50:A54"/>
    <mergeCell ref="B50:B54"/>
    <mergeCell ref="C50:C54"/>
    <mergeCell ref="A20:A30"/>
    <mergeCell ref="B20:B30"/>
    <mergeCell ref="C20:C30"/>
    <mergeCell ref="A46:D46"/>
    <mergeCell ref="A36:A38"/>
    <mergeCell ref="B36:B38"/>
    <mergeCell ref="A32:A34"/>
    <mergeCell ref="E39:E42"/>
    <mergeCell ref="A44:A45"/>
    <mergeCell ref="B44:B45"/>
    <mergeCell ref="C44:C45"/>
    <mergeCell ref="A10:C10"/>
    <mergeCell ref="A39:A42"/>
    <mergeCell ref="B39:B42"/>
    <mergeCell ref="C39:C42"/>
    <mergeCell ref="C36:C38"/>
    <mergeCell ref="A35:H35"/>
    <mergeCell ref="E17:E18"/>
    <mergeCell ref="D10:F10"/>
    <mergeCell ref="A16:H16"/>
    <mergeCell ref="A14:A15"/>
    <mergeCell ref="A2:I2"/>
    <mergeCell ref="A3:I3"/>
    <mergeCell ref="A4:I4"/>
    <mergeCell ref="A8:I8"/>
    <mergeCell ref="A11:H11"/>
    <mergeCell ref="A12:C12"/>
    <mergeCell ref="D12:H12"/>
    <mergeCell ref="C14:D14"/>
    <mergeCell ref="B14:B15"/>
  </mergeCells>
  <printOptions/>
  <pageMargins left="0.49" right="0.16" top="0.32" bottom="0.18" header="0.31496062992125984" footer="0.21"/>
  <pageSetup horizontalDpi="600" verticalDpi="600" orientation="landscape" scale="75" r:id="rId3"/>
  <legacyDrawing r:id="rId2"/>
</worksheet>
</file>

<file path=xl/worksheets/sheet9.xml><?xml version="1.0" encoding="utf-8"?>
<worksheet xmlns="http://schemas.openxmlformats.org/spreadsheetml/2006/main" xmlns:r="http://schemas.openxmlformats.org/officeDocument/2006/relationships">
  <dimension ref="A1:I53"/>
  <sheetViews>
    <sheetView view="pageBreakPreview" zoomScale="75" zoomScaleNormal="75" zoomScaleSheetLayoutView="75" zoomScalePageLayoutView="0" workbookViewId="0" topLeftCell="A1">
      <selection activeCell="A1" sqref="A1:I1"/>
    </sheetView>
  </sheetViews>
  <sheetFormatPr defaultColWidth="11.421875" defaultRowHeight="12.75"/>
  <cols>
    <col min="1" max="1" width="3.57421875" style="88" customWidth="1"/>
    <col min="2" max="2" width="16.8515625" style="88" customWidth="1"/>
    <col min="3" max="3" width="27.140625" style="88" customWidth="1"/>
    <col min="4" max="4" width="32.140625" style="88" customWidth="1"/>
    <col min="5" max="5" width="16.28125" style="88" customWidth="1"/>
    <col min="6" max="6" width="20.28125" style="334" customWidth="1"/>
    <col min="7" max="8" width="11.421875" style="88" customWidth="1"/>
    <col min="9" max="9" width="23.00390625" style="88" customWidth="1"/>
    <col min="10" max="16384" width="11.421875" style="88" customWidth="1"/>
  </cols>
  <sheetData>
    <row r="1" spans="1:9" ht="12.75">
      <c r="A1" s="530" t="s">
        <v>1092</v>
      </c>
      <c r="B1" s="530"/>
      <c r="C1" s="530"/>
      <c r="D1" s="530"/>
      <c r="E1" s="530"/>
      <c r="F1" s="530"/>
      <c r="G1" s="530"/>
      <c r="H1" s="530"/>
      <c r="I1" s="530"/>
    </row>
    <row r="2" spans="1:9" ht="12.75">
      <c r="A2" s="530" t="s">
        <v>1083</v>
      </c>
      <c r="B2" s="530"/>
      <c r="C2" s="530"/>
      <c r="D2" s="530"/>
      <c r="E2" s="530"/>
      <c r="F2" s="530"/>
      <c r="G2" s="530"/>
      <c r="H2" s="530"/>
      <c r="I2" s="530"/>
    </row>
    <row r="3" spans="1:9" ht="12.75">
      <c r="A3" s="530" t="s">
        <v>1084</v>
      </c>
      <c r="B3" s="530"/>
      <c r="C3" s="530"/>
      <c r="D3" s="530"/>
      <c r="E3" s="530"/>
      <c r="F3" s="530"/>
      <c r="G3" s="530"/>
      <c r="H3" s="530"/>
      <c r="I3" s="530"/>
    </row>
    <row r="4" spans="1:8" ht="12.75">
      <c r="A4" s="75"/>
      <c r="B4" s="68"/>
      <c r="C4" s="67"/>
      <c r="D4" s="68"/>
      <c r="E4" s="59"/>
      <c r="F4" s="94"/>
      <c r="G4" s="77"/>
      <c r="H4" s="78"/>
    </row>
    <row r="5" spans="1:8" ht="12.75">
      <c r="A5" s="58"/>
      <c r="B5" s="68"/>
      <c r="C5" s="559" t="s">
        <v>1096</v>
      </c>
      <c r="D5" s="560"/>
      <c r="E5" s="561" t="s">
        <v>1095</v>
      </c>
      <c r="F5" s="560"/>
      <c r="G5" s="562" t="s">
        <v>1160</v>
      </c>
      <c r="H5" s="563"/>
    </row>
    <row r="6" spans="1:8" ht="12.75">
      <c r="A6" s="58"/>
      <c r="B6" s="68"/>
      <c r="C6" s="67"/>
      <c r="D6" s="68"/>
      <c r="E6" s="59"/>
      <c r="F6" s="94"/>
      <c r="G6" s="77"/>
      <c r="H6" s="78"/>
    </row>
    <row r="7" spans="1:9" ht="12.75">
      <c r="A7" s="530" t="s">
        <v>1094</v>
      </c>
      <c r="B7" s="530"/>
      <c r="C7" s="530"/>
      <c r="D7" s="530"/>
      <c r="E7" s="530"/>
      <c r="F7" s="530"/>
      <c r="G7" s="530"/>
      <c r="H7" s="530"/>
      <c r="I7" s="530"/>
    </row>
    <row r="8" spans="1:9" ht="12.75">
      <c r="A8" s="75"/>
      <c r="B8" s="75"/>
      <c r="C8" s="75"/>
      <c r="D8" s="75"/>
      <c r="E8" s="75"/>
      <c r="F8" s="95"/>
      <c r="G8" s="75"/>
      <c r="H8" s="75"/>
      <c r="I8" s="75"/>
    </row>
    <row r="9" spans="1:9" ht="12.75">
      <c r="A9" s="524" t="s">
        <v>758</v>
      </c>
      <c r="B9" s="524"/>
      <c r="C9" s="524"/>
      <c r="D9" s="524" t="s">
        <v>801</v>
      </c>
      <c r="E9" s="524"/>
      <c r="F9" s="524"/>
      <c r="G9" s="79"/>
      <c r="H9" s="80"/>
      <c r="I9" s="67"/>
    </row>
    <row r="10" spans="1:8" ht="12.75">
      <c r="A10" s="524" t="s">
        <v>109</v>
      </c>
      <c r="B10" s="524"/>
      <c r="C10" s="524"/>
      <c r="D10" s="524"/>
      <c r="E10" s="524"/>
      <c r="F10" s="524"/>
      <c r="G10" s="524"/>
      <c r="H10" s="524"/>
    </row>
    <row r="11" spans="1:8" ht="12.75">
      <c r="A11" s="524" t="s">
        <v>1098</v>
      </c>
      <c r="B11" s="524"/>
      <c r="C11" s="524"/>
      <c r="D11" s="525" t="s">
        <v>110</v>
      </c>
      <c r="E11" s="526"/>
      <c r="F11" s="526"/>
      <c r="G11" s="526"/>
      <c r="H11" s="526"/>
    </row>
    <row r="12" ht="12.75"/>
    <row r="13" spans="1:9" ht="12.75">
      <c r="A13" s="539" t="s">
        <v>1085</v>
      </c>
      <c r="B13" s="528" t="s">
        <v>754</v>
      </c>
      <c r="C13" s="527" t="s">
        <v>1087</v>
      </c>
      <c r="D13" s="527"/>
      <c r="E13" s="557" t="s">
        <v>1090</v>
      </c>
      <c r="F13" s="565" t="s">
        <v>1093</v>
      </c>
      <c r="G13" s="556" t="s">
        <v>1091</v>
      </c>
      <c r="H13" s="556"/>
      <c r="I13" s="557" t="s">
        <v>1040</v>
      </c>
    </row>
    <row r="14" spans="1:9" ht="24.75">
      <c r="A14" s="539"/>
      <c r="B14" s="529"/>
      <c r="C14" s="81" t="s">
        <v>755</v>
      </c>
      <c r="D14" s="81" t="s">
        <v>1088</v>
      </c>
      <c r="E14" s="558"/>
      <c r="F14" s="566"/>
      <c r="G14" s="82" t="s">
        <v>831</v>
      </c>
      <c r="H14" s="82" t="s">
        <v>756</v>
      </c>
      <c r="I14" s="558"/>
    </row>
    <row r="15" spans="1:9" ht="12.75">
      <c r="A15" s="536" t="s">
        <v>770</v>
      </c>
      <c r="B15" s="536"/>
      <c r="C15" s="536"/>
      <c r="D15" s="536"/>
      <c r="E15" s="536"/>
      <c r="F15" s="536"/>
      <c r="G15" s="536"/>
      <c r="H15" s="536"/>
      <c r="I15" s="64"/>
    </row>
    <row r="16" spans="1:9" ht="48.75" customHeight="1">
      <c r="A16" s="71">
        <v>124</v>
      </c>
      <c r="B16" s="47" t="s">
        <v>958</v>
      </c>
      <c r="C16" s="71" t="s">
        <v>802</v>
      </c>
      <c r="D16" s="47" t="s">
        <v>959</v>
      </c>
      <c r="E16" s="47" t="s">
        <v>1056</v>
      </c>
      <c r="F16" s="70" t="s">
        <v>960</v>
      </c>
      <c r="G16" s="74">
        <v>39099</v>
      </c>
      <c r="H16" s="74">
        <v>39431</v>
      </c>
      <c r="I16" s="55" t="s">
        <v>961</v>
      </c>
    </row>
    <row r="17" spans="1:9" ht="45">
      <c r="A17" s="53">
        <v>125</v>
      </c>
      <c r="B17" s="55" t="s">
        <v>771</v>
      </c>
      <c r="C17" s="54" t="s">
        <v>773</v>
      </c>
      <c r="D17" s="47" t="s">
        <v>820</v>
      </c>
      <c r="E17" s="55" t="s">
        <v>821</v>
      </c>
      <c r="F17" s="96" t="s">
        <v>822</v>
      </c>
      <c r="G17" s="56">
        <v>39111</v>
      </c>
      <c r="H17" s="57">
        <v>39416</v>
      </c>
      <c r="I17" s="64" t="s">
        <v>963</v>
      </c>
    </row>
    <row r="18" spans="1:9" ht="56.25">
      <c r="A18" s="541">
        <v>126</v>
      </c>
      <c r="B18" s="557" t="s">
        <v>771</v>
      </c>
      <c r="C18" s="537" t="s">
        <v>774</v>
      </c>
      <c r="D18" s="47" t="s">
        <v>964</v>
      </c>
      <c r="E18" s="537" t="s">
        <v>238</v>
      </c>
      <c r="F18" s="96" t="s">
        <v>822</v>
      </c>
      <c r="G18" s="56">
        <v>39265</v>
      </c>
      <c r="H18" s="57">
        <v>39278</v>
      </c>
      <c r="I18" s="55" t="s">
        <v>965</v>
      </c>
    </row>
    <row r="19" spans="1:9" ht="45">
      <c r="A19" s="542"/>
      <c r="B19" s="564"/>
      <c r="C19" s="538"/>
      <c r="D19" s="47" t="s">
        <v>966</v>
      </c>
      <c r="E19" s="538"/>
      <c r="F19" s="96" t="s">
        <v>822</v>
      </c>
      <c r="G19" s="56">
        <v>39265</v>
      </c>
      <c r="H19" s="57">
        <v>39437</v>
      </c>
      <c r="I19" s="64" t="s">
        <v>967</v>
      </c>
    </row>
    <row r="20" spans="1:9" ht="30" customHeight="1">
      <c r="A20" s="542"/>
      <c r="B20" s="564"/>
      <c r="C20" s="538"/>
      <c r="D20" s="47" t="s">
        <v>968</v>
      </c>
      <c r="E20" s="538"/>
      <c r="F20" s="96" t="s">
        <v>822</v>
      </c>
      <c r="G20" s="56">
        <v>39326</v>
      </c>
      <c r="H20" s="57">
        <v>39437</v>
      </c>
      <c r="I20" s="64" t="s">
        <v>911</v>
      </c>
    </row>
    <row r="21" spans="1:9" ht="70.5" customHeight="1">
      <c r="A21" s="543"/>
      <c r="B21" s="558"/>
      <c r="C21" s="548"/>
      <c r="D21" s="67" t="s">
        <v>237</v>
      </c>
      <c r="E21" s="548"/>
      <c r="F21" s="55" t="s">
        <v>239</v>
      </c>
      <c r="G21" s="74">
        <v>39099</v>
      </c>
      <c r="H21" s="74">
        <v>39431</v>
      </c>
      <c r="I21" s="55" t="s">
        <v>240</v>
      </c>
    </row>
    <row r="22" spans="1:9" ht="39" customHeight="1">
      <c r="A22" s="541">
        <f>A18+1</f>
        <v>127</v>
      </c>
      <c r="B22" s="557" t="s">
        <v>771</v>
      </c>
      <c r="C22" s="537" t="s">
        <v>775</v>
      </c>
      <c r="D22" s="71" t="s">
        <v>969</v>
      </c>
      <c r="E22" s="55" t="s">
        <v>1056</v>
      </c>
      <c r="F22" s="96" t="s">
        <v>822</v>
      </c>
      <c r="G22" s="56">
        <v>39142</v>
      </c>
      <c r="H22" s="57">
        <v>39263</v>
      </c>
      <c r="I22" s="64" t="s">
        <v>970</v>
      </c>
    </row>
    <row r="23" spans="1:9" ht="38.25" customHeight="1">
      <c r="A23" s="542"/>
      <c r="B23" s="564"/>
      <c r="C23" s="538"/>
      <c r="D23" s="55" t="s">
        <v>971</v>
      </c>
      <c r="E23" s="55" t="s">
        <v>972</v>
      </c>
      <c r="F23" s="96" t="s">
        <v>822</v>
      </c>
      <c r="G23" s="56">
        <v>39173</v>
      </c>
      <c r="H23" s="57">
        <v>39202</v>
      </c>
      <c r="I23" s="64" t="s">
        <v>911</v>
      </c>
    </row>
    <row r="24" spans="1:9" ht="39.75" customHeight="1">
      <c r="A24" s="543"/>
      <c r="B24" s="558"/>
      <c r="C24" s="548"/>
      <c r="D24" s="55" t="s">
        <v>973</v>
      </c>
      <c r="E24" s="55" t="s">
        <v>1056</v>
      </c>
      <c r="F24" s="96" t="s">
        <v>822</v>
      </c>
      <c r="G24" s="66">
        <v>39419</v>
      </c>
      <c r="H24" s="66">
        <v>39437</v>
      </c>
      <c r="I24" s="64" t="s">
        <v>900</v>
      </c>
    </row>
    <row r="25" spans="1:9" ht="33.75">
      <c r="A25" s="53">
        <f>A22+1</f>
        <v>128</v>
      </c>
      <c r="B25" s="55" t="s">
        <v>771</v>
      </c>
      <c r="C25" s="54" t="s">
        <v>776</v>
      </c>
      <c r="D25" s="81" t="s">
        <v>974</v>
      </c>
      <c r="E25" s="55" t="s">
        <v>975</v>
      </c>
      <c r="F25" s="96" t="s">
        <v>822</v>
      </c>
      <c r="G25" s="66">
        <v>39300</v>
      </c>
      <c r="H25" s="66">
        <v>39437</v>
      </c>
      <c r="I25" s="64" t="s">
        <v>976</v>
      </c>
    </row>
    <row r="26" spans="1:9" ht="75.75" customHeight="1">
      <c r="A26" s="53">
        <v>129</v>
      </c>
      <c r="B26" s="55" t="s">
        <v>771</v>
      </c>
      <c r="C26" s="54" t="s">
        <v>777</v>
      </c>
      <c r="D26" s="47" t="s">
        <v>1157</v>
      </c>
      <c r="E26" s="55" t="s">
        <v>1056</v>
      </c>
      <c r="F26" s="96" t="s">
        <v>223</v>
      </c>
      <c r="G26" s="56">
        <v>39356</v>
      </c>
      <c r="H26" s="57">
        <v>39447</v>
      </c>
      <c r="I26" s="64" t="s">
        <v>823</v>
      </c>
    </row>
    <row r="27" spans="1:9" ht="33.75">
      <c r="A27" s="53">
        <f>A26+1</f>
        <v>130</v>
      </c>
      <c r="B27" s="55" t="s">
        <v>771</v>
      </c>
      <c r="C27" s="54" t="s">
        <v>204</v>
      </c>
      <c r="D27" s="47" t="s">
        <v>824</v>
      </c>
      <c r="E27" s="55" t="s">
        <v>977</v>
      </c>
      <c r="F27" s="96" t="s">
        <v>772</v>
      </c>
      <c r="G27" s="66">
        <v>39328</v>
      </c>
      <c r="H27" s="66">
        <v>39437</v>
      </c>
      <c r="I27" s="64" t="s">
        <v>978</v>
      </c>
    </row>
    <row r="28" spans="1:9" ht="33.75">
      <c r="A28" s="53">
        <f>A27+1</f>
        <v>131</v>
      </c>
      <c r="B28" s="55" t="s">
        <v>771</v>
      </c>
      <c r="C28" s="54" t="s">
        <v>205</v>
      </c>
      <c r="D28" s="47" t="s">
        <v>979</v>
      </c>
      <c r="E28" s="55" t="s">
        <v>980</v>
      </c>
      <c r="F28" s="96" t="s">
        <v>772</v>
      </c>
      <c r="G28" s="66">
        <v>39264</v>
      </c>
      <c r="H28" s="66">
        <v>39416</v>
      </c>
      <c r="I28" s="64" t="s">
        <v>911</v>
      </c>
    </row>
    <row r="29" spans="1:9" ht="12.75">
      <c r="A29" s="536" t="s">
        <v>206</v>
      </c>
      <c r="B29" s="536"/>
      <c r="C29" s="536"/>
      <c r="D29" s="536"/>
      <c r="E29" s="536"/>
      <c r="F29" s="536"/>
      <c r="G29" s="536"/>
      <c r="H29" s="536"/>
      <c r="I29" s="64"/>
    </row>
    <row r="30" spans="1:9" ht="63" customHeight="1">
      <c r="A30" s="541">
        <v>132</v>
      </c>
      <c r="B30" s="557" t="s">
        <v>203</v>
      </c>
      <c r="C30" s="557" t="s">
        <v>208</v>
      </c>
      <c r="D30" s="47" t="s">
        <v>216</v>
      </c>
      <c r="E30" s="55" t="s">
        <v>980</v>
      </c>
      <c r="F30" s="70" t="s">
        <v>0</v>
      </c>
      <c r="G30" s="74">
        <v>39326</v>
      </c>
      <c r="H30" s="74">
        <v>39386</v>
      </c>
      <c r="I30" s="55" t="s">
        <v>825</v>
      </c>
    </row>
    <row r="31" spans="1:9" ht="45">
      <c r="A31" s="543"/>
      <c r="B31" s="558"/>
      <c r="C31" s="558"/>
      <c r="D31" s="55" t="s">
        <v>234</v>
      </c>
      <c r="E31" s="47" t="s">
        <v>1056</v>
      </c>
      <c r="F31" s="55" t="s">
        <v>235</v>
      </c>
      <c r="G31" s="66">
        <v>39326</v>
      </c>
      <c r="H31" s="66">
        <v>39385</v>
      </c>
      <c r="I31" s="55" t="s">
        <v>236</v>
      </c>
    </row>
    <row r="32" spans="1:9" ht="12.75">
      <c r="A32" s="536" t="s">
        <v>209</v>
      </c>
      <c r="B32" s="536"/>
      <c r="C32" s="536"/>
      <c r="D32" s="536"/>
      <c r="E32" s="536"/>
      <c r="F32" s="536"/>
      <c r="G32" s="536"/>
      <c r="H32" s="536"/>
      <c r="I32" s="64"/>
    </row>
    <row r="33" spans="1:9" ht="78.75">
      <c r="A33" s="53">
        <v>133</v>
      </c>
      <c r="B33" s="55" t="s">
        <v>771</v>
      </c>
      <c r="C33" s="54" t="s">
        <v>210</v>
      </c>
      <c r="D33" s="47" t="s">
        <v>462</v>
      </c>
      <c r="E33" s="55" t="s">
        <v>463</v>
      </c>
      <c r="F33" s="96" t="s">
        <v>772</v>
      </c>
      <c r="G33" s="66">
        <v>39234</v>
      </c>
      <c r="H33" s="66">
        <v>39402</v>
      </c>
      <c r="I33" s="64" t="s">
        <v>464</v>
      </c>
    </row>
    <row r="34" spans="1:9" ht="90">
      <c r="A34" s="53">
        <v>134</v>
      </c>
      <c r="B34" s="55" t="s">
        <v>202</v>
      </c>
      <c r="C34" s="54" t="s">
        <v>201</v>
      </c>
      <c r="D34" s="47" t="s">
        <v>1158</v>
      </c>
      <c r="E34" s="55" t="s">
        <v>463</v>
      </c>
      <c r="F34" s="96" t="s">
        <v>211</v>
      </c>
      <c r="G34" s="56">
        <v>39114</v>
      </c>
      <c r="H34" s="57">
        <v>39428</v>
      </c>
      <c r="I34" s="64" t="s">
        <v>1159</v>
      </c>
    </row>
    <row r="35" spans="1:9" ht="78.75">
      <c r="A35" s="53">
        <v>135</v>
      </c>
      <c r="B35" s="55" t="s">
        <v>212</v>
      </c>
      <c r="C35" s="54" t="s">
        <v>793</v>
      </c>
      <c r="D35" s="47" t="s">
        <v>465</v>
      </c>
      <c r="E35" s="47" t="s">
        <v>760</v>
      </c>
      <c r="F35" s="70" t="s">
        <v>211</v>
      </c>
      <c r="G35" s="57">
        <v>39141</v>
      </c>
      <c r="H35" s="57">
        <v>39431</v>
      </c>
      <c r="I35" s="47" t="s">
        <v>900</v>
      </c>
    </row>
    <row r="36" spans="1:9" ht="78.75">
      <c r="A36" s="53">
        <v>136</v>
      </c>
      <c r="B36" s="55" t="s">
        <v>794</v>
      </c>
      <c r="C36" s="54" t="s">
        <v>795</v>
      </c>
      <c r="D36" s="47" t="s">
        <v>466</v>
      </c>
      <c r="E36" s="47" t="s">
        <v>962</v>
      </c>
      <c r="F36" s="70" t="s">
        <v>0</v>
      </c>
      <c r="G36" s="57">
        <v>39141</v>
      </c>
      <c r="H36" s="57">
        <v>39431</v>
      </c>
      <c r="I36" s="47" t="s">
        <v>572</v>
      </c>
    </row>
    <row r="37" spans="1:9" ht="12.75">
      <c r="A37" s="536" t="s">
        <v>796</v>
      </c>
      <c r="B37" s="536"/>
      <c r="C37" s="536"/>
      <c r="D37" s="536"/>
      <c r="E37" s="536"/>
      <c r="F37" s="536"/>
      <c r="G37" s="536"/>
      <c r="H37" s="536"/>
      <c r="I37" s="64"/>
    </row>
    <row r="38" spans="1:9" ht="89.25" customHeight="1">
      <c r="A38" s="53">
        <v>137</v>
      </c>
      <c r="B38" s="55" t="s">
        <v>771</v>
      </c>
      <c r="C38" s="54" t="s">
        <v>797</v>
      </c>
      <c r="D38" s="47" t="s">
        <v>983</v>
      </c>
      <c r="E38" s="55" t="s">
        <v>463</v>
      </c>
      <c r="F38" s="96" t="s">
        <v>772</v>
      </c>
      <c r="G38" s="66">
        <v>39234</v>
      </c>
      <c r="H38" s="66">
        <v>39402</v>
      </c>
      <c r="I38" s="64" t="s">
        <v>467</v>
      </c>
    </row>
    <row r="39" spans="1:9" ht="105" customHeight="1">
      <c r="A39" s="53">
        <v>138</v>
      </c>
      <c r="B39" s="55" t="s">
        <v>771</v>
      </c>
      <c r="C39" s="54" t="s">
        <v>798</v>
      </c>
      <c r="D39" s="47" t="s">
        <v>984</v>
      </c>
      <c r="E39" s="55" t="s">
        <v>468</v>
      </c>
      <c r="F39" s="96" t="s">
        <v>772</v>
      </c>
      <c r="G39" s="66">
        <v>39203</v>
      </c>
      <c r="H39" s="66">
        <v>39432</v>
      </c>
      <c r="I39" s="64" t="s">
        <v>985</v>
      </c>
    </row>
    <row r="40" spans="1:9" ht="67.5">
      <c r="A40" s="53">
        <v>139</v>
      </c>
      <c r="B40" s="55" t="s">
        <v>771</v>
      </c>
      <c r="C40" s="54" t="s">
        <v>799</v>
      </c>
      <c r="D40" s="47" t="s">
        <v>986</v>
      </c>
      <c r="E40" s="55" t="s">
        <v>468</v>
      </c>
      <c r="F40" s="96" t="s">
        <v>772</v>
      </c>
      <c r="G40" s="66">
        <v>39234</v>
      </c>
      <c r="H40" s="66">
        <v>39432</v>
      </c>
      <c r="I40" s="64" t="s">
        <v>985</v>
      </c>
    </row>
    <row r="41" spans="1:9" ht="12.75">
      <c r="A41" s="536" t="s">
        <v>800</v>
      </c>
      <c r="B41" s="536"/>
      <c r="C41" s="536"/>
      <c r="D41" s="536"/>
      <c r="E41" s="536"/>
      <c r="F41" s="536"/>
      <c r="G41" s="536"/>
      <c r="H41" s="536"/>
      <c r="I41" s="64"/>
    </row>
    <row r="42" spans="1:9" ht="108" customHeight="1">
      <c r="A42" s="53">
        <v>140</v>
      </c>
      <c r="B42" s="55" t="s">
        <v>771</v>
      </c>
      <c r="C42" s="54" t="s">
        <v>469</v>
      </c>
      <c r="D42" s="47" t="s">
        <v>470</v>
      </c>
      <c r="E42" s="55" t="s">
        <v>468</v>
      </c>
      <c r="F42" s="96" t="s">
        <v>772</v>
      </c>
      <c r="G42" s="66">
        <v>39234</v>
      </c>
      <c r="H42" s="66">
        <v>39432</v>
      </c>
      <c r="I42" s="55" t="s">
        <v>471</v>
      </c>
    </row>
    <row r="43" spans="1:9" ht="86.25" customHeight="1">
      <c r="A43" s="64">
        <v>141</v>
      </c>
      <c r="B43" s="55" t="s">
        <v>574</v>
      </c>
      <c r="C43" s="55" t="s">
        <v>225</v>
      </c>
      <c r="D43" s="55" t="s">
        <v>472</v>
      </c>
      <c r="E43" s="47" t="s">
        <v>218</v>
      </c>
      <c r="F43" s="47" t="s">
        <v>0</v>
      </c>
      <c r="G43" s="66">
        <v>39356</v>
      </c>
      <c r="H43" s="66">
        <v>39386</v>
      </c>
      <c r="I43" s="55" t="s">
        <v>217</v>
      </c>
    </row>
    <row r="44" spans="1:9" ht="12.75">
      <c r="A44" s="59"/>
      <c r="B44" s="59"/>
      <c r="C44" s="59"/>
      <c r="D44" s="59"/>
      <c r="E44" s="59"/>
      <c r="G44" s="59"/>
      <c r="H44" s="59"/>
      <c r="I44" s="59"/>
    </row>
    <row r="45" spans="1:9" ht="12.75">
      <c r="A45" s="59"/>
      <c r="B45" s="59"/>
      <c r="C45" s="59"/>
      <c r="D45" s="59"/>
      <c r="E45" s="59"/>
      <c r="G45" s="59"/>
      <c r="H45" s="59"/>
      <c r="I45" s="59"/>
    </row>
    <row r="46" spans="1:9" ht="12.75">
      <c r="A46" s="59"/>
      <c r="B46" s="59"/>
      <c r="C46" s="59"/>
      <c r="D46" s="59"/>
      <c r="E46" s="59"/>
      <c r="G46" s="59"/>
      <c r="H46" s="59"/>
      <c r="I46" s="59"/>
    </row>
    <row r="47" spans="1:9" ht="12.75">
      <c r="A47" s="59"/>
      <c r="B47" s="59"/>
      <c r="C47" s="59"/>
      <c r="D47" s="59"/>
      <c r="E47" s="59"/>
      <c r="G47" s="59"/>
      <c r="H47" s="59"/>
      <c r="I47" s="59"/>
    </row>
    <row r="48" spans="1:9" ht="12.75">
      <c r="A48" s="59"/>
      <c r="B48" s="59"/>
      <c r="C48" s="59"/>
      <c r="D48" s="59"/>
      <c r="E48" s="59"/>
      <c r="G48" s="59"/>
      <c r="H48" s="59"/>
      <c r="I48" s="59"/>
    </row>
    <row r="49" spans="1:9" ht="12.75">
      <c r="A49" s="59"/>
      <c r="B49" s="59"/>
      <c r="C49" s="59"/>
      <c r="D49" s="59"/>
      <c r="E49" s="59"/>
      <c r="G49" s="59"/>
      <c r="H49" s="59"/>
      <c r="I49" s="59"/>
    </row>
    <row r="50" spans="1:9" ht="12.75">
      <c r="A50" s="59"/>
      <c r="B50" s="59"/>
      <c r="C50" s="59"/>
      <c r="D50" s="59"/>
      <c r="E50" s="59"/>
      <c r="G50" s="59"/>
      <c r="H50" s="59"/>
      <c r="I50" s="59"/>
    </row>
    <row r="51" spans="1:9" ht="12.75">
      <c r="A51" s="59"/>
      <c r="B51" s="59"/>
      <c r="C51" s="59"/>
      <c r="D51" s="59"/>
      <c r="E51" s="59"/>
      <c r="G51" s="59"/>
      <c r="H51" s="59"/>
      <c r="I51" s="59"/>
    </row>
    <row r="52" spans="1:9" ht="12.75">
      <c r="A52" s="59"/>
      <c r="B52" s="59"/>
      <c r="C52" s="59"/>
      <c r="D52" s="59"/>
      <c r="E52" s="59"/>
      <c r="G52" s="59"/>
      <c r="H52" s="59"/>
      <c r="I52" s="59"/>
    </row>
    <row r="53" spans="1:9" ht="12.75">
      <c r="A53" s="59"/>
      <c r="B53" s="59"/>
      <c r="C53" s="59"/>
      <c r="D53" s="59"/>
      <c r="E53" s="59"/>
      <c r="G53" s="59"/>
      <c r="H53" s="59"/>
      <c r="I53" s="59"/>
    </row>
  </sheetData>
  <sheetProtection/>
  <mergeCells count="34">
    <mergeCell ref="A11:C11"/>
    <mergeCell ref="D11:H11"/>
    <mergeCell ref="A1:I1"/>
    <mergeCell ref="A2:I2"/>
    <mergeCell ref="A3:I3"/>
    <mergeCell ref="C5:D5"/>
    <mergeCell ref="E5:F5"/>
    <mergeCell ref="G5:H5"/>
    <mergeCell ref="A7:I7"/>
    <mergeCell ref="A9:C9"/>
    <mergeCell ref="D9:F9"/>
    <mergeCell ref="A10:H10"/>
    <mergeCell ref="A32:H32"/>
    <mergeCell ref="A37:H37"/>
    <mergeCell ref="A13:A14"/>
    <mergeCell ref="B13:B14"/>
    <mergeCell ref="C13:D13"/>
    <mergeCell ref="E13:E14"/>
    <mergeCell ref="F13:F14"/>
    <mergeCell ref="G13:H13"/>
    <mergeCell ref="A41:H41"/>
    <mergeCell ref="A18:A21"/>
    <mergeCell ref="B18:B21"/>
    <mergeCell ref="C18:C21"/>
    <mergeCell ref="E18:E21"/>
    <mergeCell ref="A30:A31"/>
    <mergeCell ref="B30:B31"/>
    <mergeCell ref="C30:C31"/>
    <mergeCell ref="A29:H29"/>
    <mergeCell ref="A22:A24"/>
    <mergeCell ref="B22:B24"/>
    <mergeCell ref="C22:C24"/>
    <mergeCell ref="I13:I14"/>
    <mergeCell ref="A15:H15"/>
  </mergeCells>
  <printOptions/>
  <pageMargins left="1.21" right="0.7086614173228347" top="0.4330708661417323" bottom="0.4724409448818898" header="0.31496062992125984" footer="0.31496062992125984"/>
  <pageSetup horizontalDpi="600" verticalDpi="600" orientation="landscape" paperSize="9" scale="7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mgalindo</dc:creator>
  <cp:keywords/>
  <dc:description/>
  <cp:lastModifiedBy>sbarreto</cp:lastModifiedBy>
  <cp:lastPrinted>2008-02-21T16:31:27Z</cp:lastPrinted>
  <dcterms:created xsi:type="dcterms:W3CDTF">2007-06-14T21:17:05Z</dcterms:created>
  <dcterms:modified xsi:type="dcterms:W3CDTF">2008-02-21T16:31:41Z</dcterms:modified>
  <cp:category/>
  <cp:version/>
  <cp:contentType/>
  <cp:contentStatus/>
</cp:coreProperties>
</file>