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3"/>
  <workbookPr/>
  <mc:AlternateContent xmlns:mc="http://schemas.openxmlformats.org/markup-compatibility/2006">
    <mc:Choice Requires="x15">
      <x15ac:absPath xmlns:x15ac="http://schemas.microsoft.com/office/spreadsheetml/2010/11/ac" url="/Users/edgardariodelgadorugeles/Desktop/UT MOBILIARIO 2020/"/>
    </mc:Choice>
  </mc:AlternateContent>
  <xr:revisionPtr revIDLastSave="0" documentId="8_{4A8B066F-DBBD-8243-972E-F0639EE8C587}" xr6:coauthVersionLast="45" xr6:coauthVersionMax="45" xr10:uidLastSave="{00000000-0000-0000-0000-000000000000}"/>
  <bookViews>
    <workbookView xWindow="0" yWindow="460" windowWidth="24000" windowHeight="964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9" i="1" l="1"/>
  <c r="F38" i="1"/>
  <c r="F16" i="1"/>
  <c r="F14" i="1"/>
  <c r="F6" i="1"/>
  <c r="G6" i="1" s="1"/>
  <c r="H6" i="1" s="1"/>
  <c r="F445" i="1" l="1"/>
  <c r="G445" i="1" s="1"/>
  <c r="H445" i="1" s="1"/>
  <c r="G470" i="1"/>
  <c r="H470" i="1" s="1"/>
  <c r="F470" i="1"/>
  <c r="F465" i="1"/>
  <c r="G465" i="1" s="1"/>
  <c r="H465" i="1" s="1"/>
  <c r="G460" i="1"/>
  <c r="H460" i="1" s="1"/>
  <c r="F460" i="1"/>
  <c r="F440" i="1"/>
  <c r="G440" i="1" s="1"/>
  <c r="H440" i="1" s="1"/>
  <c r="G433" i="1"/>
  <c r="H433" i="1" s="1"/>
  <c r="F433" i="1"/>
  <c r="F425" i="1"/>
  <c r="G425" i="1" s="1"/>
  <c r="H425" i="1" s="1"/>
  <c r="F418" i="1"/>
  <c r="G418" i="1" s="1"/>
  <c r="H418" i="1" s="1"/>
  <c r="F409" i="1"/>
  <c r="G409" i="1" s="1"/>
  <c r="H409" i="1" s="1"/>
  <c r="G399" i="1"/>
  <c r="H399" i="1" s="1"/>
  <c r="F399" i="1"/>
  <c r="F389" i="1"/>
  <c r="G389" i="1" s="1"/>
  <c r="H389" i="1" s="1"/>
  <c r="G379" i="1"/>
  <c r="H379" i="1" s="1"/>
  <c r="F379" i="1"/>
  <c r="F368" i="1"/>
  <c r="G368" i="1" s="1"/>
  <c r="H368" i="1" s="1"/>
  <c r="G357" i="1"/>
  <c r="H357" i="1" s="1"/>
  <c r="F357" i="1"/>
  <c r="F346" i="1"/>
  <c r="G346" i="1" s="1"/>
  <c r="H346" i="1" s="1"/>
  <c r="F342" i="1"/>
  <c r="G342" i="1" s="1"/>
  <c r="H342" i="1" s="1"/>
  <c r="F338" i="1"/>
  <c r="G338" i="1" s="1"/>
  <c r="H338" i="1" s="1"/>
  <c r="F334" i="1"/>
  <c r="G334" i="1" s="1"/>
  <c r="H334" i="1" s="1"/>
  <c r="F330" i="1"/>
  <c r="G330" i="1" s="1"/>
  <c r="H330" i="1" s="1"/>
  <c r="F326" i="1"/>
  <c r="G326" i="1" s="1"/>
  <c r="H326" i="1" s="1"/>
  <c r="G322" i="1"/>
  <c r="H322" i="1" s="1"/>
  <c r="F322" i="1"/>
  <c r="F315" i="1"/>
  <c r="G315" i="1" s="1"/>
  <c r="H315" i="1" s="1"/>
  <c r="G299" i="1"/>
  <c r="H299" i="1" s="1"/>
  <c r="F299" i="1"/>
  <c r="F294" i="1"/>
  <c r="G294" i="1" s="1"/>
  <c r="H294" i="1" s="1"/>
  <c r="G289" i="1"/>
  <c r="H289" i="1" s="1"/>
  <c r="F289" i="1"/>
  <c r="F278" i="1"/>
  <c r="G278" i="1" s="1"/>
  <c r="H278" i="1" s="1"/>
  <c r="G275" i="1"/>
  <c r="H275" i="1" s="1"/>
  <c r="F275" i="1"/>
  <c r="F271" i="1"/>
  <c r="G271" i="1" s="1"/>
  <c r="H271" i="1" s="1"/>
  <c r="G253" i="1"/>
  <c r="H253" i="1" s="1"/>
  <c r="F253" i="1"/>
  <c r="F243" i="1"/>
  <c r="G243" i="1" s="1"/>
  <c r="H243" i="1" s="1"/>
  <c r="G225" i="1"/>
  <c r="H225" i="1" s="1"/>
  <c r="F225" i="1"/>
  <c r="F221" i="1"/>
  <c r="G221" i="1" s="1"/>
  <c r="H221" i="1" s="1"/>
  <c r="G207" i="1"/>
  <c r="H207" i="1" s="1"/>
  <c r="F207" i="1"/>
  <c r="F189" i="1"/>
  <c r="G189" i="1" s="1"/>
  <c r="H189" i="1" s="1"/>
  <c r="G184" i="1"/>
  <c r="H184" i="1" s="1"/>
  <c r="F184" i="1"/>
  <c r="F164" i="1"/>
  <c r="G164" i="1" s="1"/>
  <c r="H164" i="1" s="1"/>
  <c r="G158" i="1"/>
  <c r="H158" i="1" s="1"/>
  <c r="F158" i="1"/>
  <c r="F151" i="1"/>
  <c r="G151" i="1" s="1"/>
  <c r="H151" i="1" s="1"/>
  <c r="G144" i="1"/>
  <c r="H144" i="1" s="1"/>
  <c r="F144" i="1"/>
  <c r="F137" i="1"/>
  <c r="G137" i="1" s="1"/>
  <c r="H137" i="1" s="1"/>
  <c r="G134" i="1"/>
  <c r="H134" i="1" s="1"/>
  <c r="F134" i="1"/>
  <c r="F131" i="1"/>
  <c r="G131" i="1" s="1"/>
  <c r="H131" i="1" s="1"/>
  <c r="F113" i="1"/>
  <c r="G113" i="1" s="1"/>
  <c r="H113" i="1" s="1"/>
  <c r="G103" i="1"/>
  <c r="H103" i="1" s="1"/>
  <c r="F103" i="1"/>
  <c r="F89" i="1"/>
  <c r="G89" i="1" s="1"/>
  <c r="H89" i="1" s="1"/>
  <c r="F78" i="1"/>
  <c r="G78" i="1" s="1"/>
  <c r="H78" i="1" s="1"/>
  <c r="G67" i="1"/>
  <c r="H67" i="1" s="1"/>
  <c r="F67" i="1"/>
  <c r="G49" i="1"/>
  <c r="H49" i="1" s="1"/>
  <c r="H38" i="1"/>
  <c r="G38" i="1"/>
  <c r="G16" i="1"/>
  <c r="H16" i="1" s="1"/>
  <c r="G14" i="1"/>
  <c r="H14" i="1" s="1"/>
  <c r="H477" i="1" l="1"/>
</calcChain>
</file>

<file path=xl/sharedStrings.xml><?xml version="1.0" encoding="utf-8"?>
<sst xmlns="http://schemas.openxmlformats.org/spreadsheetml/2006/main" count="586" uniqueCount="341">
  <si>
    <t xml:space="preserve">ANEXO No. 07
VALORACIÓN DE LA PROPUESTA ECONÓMICA
</t>
  </si>
  <si>
    <t>N°</t>
  </si>
  <si>
    <t>DESCRIPCION DEL BIEN O SERVICIO</t>
  </si>
  <si>
    <t>UNIDAD MEDIDA</t>
  </si>
  <si>
    <t>CANTIDAD SOLICITADA</t>
  </si>
  <si>
    <t>VALOR UNITARIO</t>
  </si>
  <si>
    <t>I V A</t>
  </si>
  <si>
    <t>VALOR TOTAL</t>
  </si>
  <si>
    <t>MESA DE TRABAJO DOBLE ALUMNOS</t>
  </si>
  <si>
    <t>Superficie en madera aglomerada de 25 mm enchapada por dos caras con adhesivo de fusión en caliente, en laminado melamínico de alta presión F8 color a convenir con balance F6 dimensiones Largo 1,50m, 0,60m Prof., 0,73m Alto o superior con canto rígido termo fundido de 2mm refilado en esquinas y bordes. La estructura debe estar conformada por dos costados metálicos en forma cuadrada cerrada dimensiones 60cm x 70 cm x 2", conformada por perfil cuadrado de soporte en tubo Cold Rolled de 2” calibre 18, cada costado debe incluir dos soportes de amarre independientes para asegurar a la superficie.</t>
  </si>
  <si>
    <t>Cada costado de la estructura debe incluir dos puntos para instalación y anclaje a piso; los cuales deben estar alineados con los niveladores elaborados en polipropileno inyectado y tornillo para graduación de altura. Cada costado debe tener perforaciones para el paso de cableado en la parte inferior de la base y al interior de la base debe tener una canaleta vertical de 27 mm x 20 mm x 500 mm de altura en lámina Cold Rolled Cal.20 desmontable con aleta para atornillar al lateral, para cumplir la función de ocultar el cableado que sube de piso.</t>
  </si>
  <si>
    <t>La estructura debe incluir Canaleta horizontal metálica fabricada en lámina Cold Rolled la cual debe incluir los soportes tipo abrazadera para anclaje de canaleta de conectividad dimensiones de 10 cm x 5cm x 150 cm con tapa troquelada (tres troqueles eléctricos y datos) con regleta organizadora inspeccionable.</t>
  </si>
  <si>
    <t>Tapa grommet en lámina Cold Rolled de 27 cm x 15 cm x 8 cm de altura a nivel de superficie de trabajo conformada por estructura y tapa calibre 20 con marco superior en calibre 14, con tapa superior para acceder a conectividad.</t>
  </si>
  <si>
    <t>Faldero frontal dimensiones 20 cm de altura x 149 cm de ancho (aprox.) fabricado en aglomerado de 15 mm enchapado en dos caras en laminado melamínico de alta presión F8 color a convenir y balance F6 y canto rígido de 2 mm termo fundido. (El faldero debe quedar instalado sobresaliendo de la superficie de trabajo y no debe tener perforaciones para su soporte e instalación). Toda la estructura metálica debe ser pintada en pintura en polvo electrostática color blanco o gris.</t>
  </si>
  <si>
    <t>Sistema de aseguramiento: Costados a superficie tuerca inserto de 1/4" y tornillo Bristol de 1/4" x 3/4". Soportes canaletas con tornillo de 6 mm x 1” a nivel de superficie.</t>
  </si>
  <si>
    <t>Incluye suministro, transporte e instalación con las respectivas medidas sanitarias.</t>
  </si>
  <si>
    <t>Unidad</t>
  </si>
  <si>
    <t>VALOR UNITARIO (CON IVA)</t>
  </si>
  <si>
    <t>1
AU</t>
  </si>
  <si>
    <t>MESA DE TRABAJO DOBLE PERSONAS CON MOVILIDAD REDUCIDA
Superficie en madera aglomerada de 25 mm enchapada por dos caras con adhesivo de fusión en caliente, en laminado melamínico de alta presión F8 color a convenir con balance F6 dimensiones Largo 1,50m, 0,60m Prof., 0,80m Alto o superior con canto rígido termo fundido de 2mm refilado en esquinas y bordes.
La estructura debe estar conformada por dos costados metálicos en forma cuadrada cerrada dimensiones 60cm x 80 cm x 2", conformada por perfil cuadrado de soporte en tubo Cold Rolled de 2” calibre 18, cada costado debe incluir dos soportes de amarre independientes para asegurar a la superficie.
Cada costado de la estructura debe incluir dos puntos para instalación y anclaje a piso; los cuales deben estar alineados con los niveladores elaborados en polipropileno inyectado y tornillo para graduación de altura. Cada costado debe tener perforaciones para el paso de cableado en la parte inferior de la base y al interior de la base debe tener una canaleta vertical de 27 mm x 20 mm x 500 mm de altura en lámina Cold Rolled Cal.20 desmontable con aleta para atornillar al lateral, para cumplir la función de ocultar el cableado que sube de piso.
La estructura debe incluir Canaleta horizontal metálica fabricada en lámina Cold Rolled la cual debe incluir los soportes tipo abrazadera para anclaje de canaleta de conectividad</t>
  </si>
  <si>
    <t>2
AU</t>
  </si>
  <si>
    <t>dimensiones de 10 cm x 5cm x 150 cm con tapa troquelada (tres troqueles eléctricos y datos) con regleta organizadora inspeccionable.
Tapa grommet en lámina Cold Rolled de 27 cm x 15 cm x 8 cm de altura a nivel de superficie de trabajo conformada por estructura y tapa calibre 20 con marco superior en calibre 14, con tapa superior para acceder a conectividad.
Faldero frontal dimensiones 20 cm de altura x 149 cm de ancho (aprox.) fabricado en aglomerado de 15 mm enchapado en dos caras en laminado melamínico de alta presión F8 color a convenir y balance F6 y canto rígido de 2 mm termo fundido. (El faldero debe quedar instalado sobresaliendo de la superficie de trabajo y no debe tener perforaciones para su soporte e instalación). Toda la estructura metálica debe ser pintada con pintura en polvo electrostática color blanco o gris.
Sistema de aseguramiento: Costados a superficie tuerca inserto de 1/4" y tornillo Bristol de 1/4" x 3/4". Soportes canaletas con tornillo de 6 mm x 1" a nivel de superficie.
Incluye suministro, transporte e instalación con las respectivas medidas sanitarias.</t>
  </si>
  <si>
    <t>SILLA INTERLOCUTORA SIN BRAZOS</t>
  </si>
  <si>
    <t>Estructura asiento y espaldar</t>
  </si>
  <si>
    <t>Estructura de 4 patas base piramidal en forma de "V" invertida en tubo 7/8 redondo de acero Cold Rolled calibre 16" con acabado en pintura de aplicación electrostática (color a convenir).</t>
  </si>
  <si>
    <t>Las 4 patas deben tener tapones en forma semiesféricas en polipropileno (para contacto con el piso).</t>
  </si>
  <si>
    <t>ESPALDAR Y ASIENTO</t>
  </si>
  <si>
    <t>Asiento en polipropileno de alta densidad, compuesto de dos elementos parte inferior de anclaje y tornillo a estructura y superior embebido al asiento tipo inserto. Tapizado color a convenir con espuma densidad 40. el inserto debe estar instalado recubriendo la totalidad del asiento de adelante hacia atrás y a los lados debe quedar embebido. Espaldar con marco en polipropileno reforzado y malla central, marco diseñado para insertar sobre estructura de espaldar (el marco recubre el tubo en la parte superior de la estructura). Estructura cuatro patas con botas en polipropileno. Incluye suministro, transporte e instalación.</t>
  </si>
  <si>
    <t>Espaldar y asiento: Polipropileno.</t>
  </si>
  <si>
    <t>Asiento: Tapizado en espuma laminado en densidad 40. Espaldar en malla: en malla flexible.</t>
  </si>
  <si>
    <t>Estructura: Herraje en tubería redonda CR 7/8” calibre 16 Recubrimiento: Pintura electrostática</t>
  </si>
  <si>
    <t>Botas: Semiesféricas en polipropileno DIMENSIONES:</t>
  </si>
  <si>
    <t>ANCHO TOTAL SILLA 52,0 cm (Tolerancia +/- 1 cm)</t>
  </si>
  <si>
    <t>ALTURA TOTAL 80,7 cm (Tolerancia +/- 1 cm)</t>
  </si>
  <si>
    <t>ALTURA PISO - ASIENTO 45,5 cm (Tolerancia +/- 1 cm)</t>
  </si>
  <si>
    <t>LARGO TOTAL DE LA SILLA 54,0 cm (Tolerancia +/- 1 cm)</t>
  </si>
  <si>
    <t>PROFUNDIDAD ASIENTO 42 cm (Tolerancia +/- 1 cm)</t>
  </si>
  <si>
    <t>ANCHO ASIENTO 47 cm en el frente y 37 cm atrás (Tolerancia</t>
  </si>
  <si>
    <t>+/- 1 cm)</t>
  </si>
  <si>
    <t>ALTURA ASIENTO -ESPALDAR 37 cm (Tolerancia +/- 1 cm)</t>
  </si>
  <si>
    <t>ALTURA ESPALDAR 30 cm (Tolerancia +/- 1 cm)</t>
  </si>
  <si>
    <t>ANCHO ESPALDAR 47cm en la parte inferior. y 36 cms en</t>
  </si>
  <si>
    <t>la parte superior (Tolerancia +/- 1 cm)}</t>
  </si>
  <si>
    <t>3 AU</t>
  </si>
  <si>
    <t>MESA DE TRABAJO DOCENTES</t>
  </si>
  <si>
    <t>Superficie en madera aglomerada de 25 mm enchapada por dos caras con adhesivo de fusión en caliente, en laminado melamínico de alta presión F8 color a convenir con balance F6 dimensiones Largo 1,30m, 0,60m Prof., 0,73m Alto o superior con canto rígido termo fundido de 2mm refilado en esquinas y bordes. La estructura debe estar conformada por dos costados metálicos en forma cuadrada cerrada dimensiones 60cm x 70 cm x 2", conformada por perfil cuadrado de soporte en tubo Cold Rolled de 2” calibre 18, cada costado debe incluir dos soportes de amarre independientes para asegurar a la superficie.</t>
  </si>
  <si>
    <t>Cada costado de la estructura debe incluir dos puntos para instalación y anclaje a piso; los cuales deben estar alineados con los niveladores elaborados en polipropileno inyectado y tornillo para   graduación   de    altura.   Cada    costado    debe    tener</t>
  </si>
  <si>
    <t>perforaciones para el paso de cableado en la parte inferior de la base y al interior de la base debe tener una canaleta vertical de</t>
  </si>
  <si>
    <t>27 mm x 20 mm x 500 mm de altura en lámina Cold Rolled Cal.20 desmontable con aleta para atornillar al lateral, para cumplir la función de ocultar el cableado que sube de piso.</t>
  </si>
  <si>
    <t>La estructura debe incluir Canaleta horizontal metálica fabricada en lámina Cold Rolled la cual debe incluir los soportes tipo abrazadera para anclaje de canaleta de conectividad dimensiones de 10 cm x 5cm x 130 cm con tapa troquelada (tres troqueles eléctricos y datos) con regleta organizadora inspeccionable.</t>
  </si>
  <si>
    <t>Faldero frontal dimensiones 20 cm de altura x 129 cm de ancho (aprox.) fabricado en aglomerado de 15 mm enchapado en dos caras en laminado melamínico de alta presión F8 color a convenir y balance F6 y canto rígido de 2 mm termo fundido. (El faldero debe quedar instalado sobresaliendo de la superficie de trabajo y no debe tener perforaciones para su soporte e instalación).</t>
  </si>
  <si>
    <t>Toda la estructura metálica debe ser pintada en pintura en polvo electrostático color blanco o gris.</t>
  </si>
  <si>
    <t>Sistema de aseguramiento: Costados a superficie tuerca inserto de 1/4" y tornillo Bristol de 1/4" x 3/4". Soportes canaletas con tornillo de 6 mm x 1" a nivel de superficie.</t>
  </si>
  <si>
    <t>SILLA EJECUTIVA DOCENTES</t>
  </si>
  <si>
    <t>Silla giratoria con brazos graduables en altura, neumática, mecanismo de 2 palancas, reclinable con cinco (5) posiciones de bloqueo y ergonómica con apoyo lumbar graduable en altura, espaldar alto en malla de microfibra con soporte lumbar graduable en altura, asiento en espuma inyectada blanca densidad 60 tapizado en tela o paño, base en nylon de 680 mm diámetro, Rodachina para piso duro en nylon / Pista desmopán gris / Diámetro 65mm.</t>
  </si>
  <si>
    <t>Rodachinas: Rodachina para piso duro en nylon / Pista desmopán gris / Diámetro 65mm</t>
  </si>
  <si>
    <t>Base: Base Dubái en nylon diámetro 680 mm Columna: Recorrido 110 mm</t>
  </si>
  <si>
    <t>Mecanismo: Syncron Epron con 5 posiciones de bloqueo y sistema anti-shock</t>
  </si>
  <si>
    <t>Asiento: Tipo ejecutivo essentia en PP con interno reforzado y cubierta texturizada</t>
  </si>
  <si>
    <t>Tapizado con espuma inyectada blanca densidad 60 Espaldar: Inyectado en nylon Tapizado en malla Soporte lumbar graduable en altura.</t>
  </si>
  <si>
    <t>DIMENSIONES:</t>
  </si>
  <si>
    <t>ANCHO TOTAL SILLA 65 cm (Tolerancia +/- 1 cm)</t>
  </si>
  <si>
    <t>ALTURA ESPALDAR 60 cm (Tolerancia +/- 1 cm)</t>
  </si>
  <si>
    <t>ANCHO ESPALDAR 47 cm (Tolerancia +/- 1 cm)</t>
  </si>
  <si>
    <t>ANCHO ASIENTO 51 cm (Tolerancia +/- 1 cm)</t>
  </si>
  <si>
    <t>PROFUNDIDAD ASIENTO 45 cm (Tolerancia +/- 1 cm)</t>
  </si>
  <si>
    <t>LARGO BRAZO 23 cm (Tolerancia +/- 1 cm)</t>
  </si>
  <si>
    <t>ANCHO BRAZO 8,5 cm (Tolerancia +/- 1 cm)</t>
  </si>
  <si>
    <t>RANGO GRADUACION ALTURA BRAZO 20 A 26 cm (Tolerancia</t>
  </si>
  <si>
    <t>MESA DE TRABAJO DOBLE ALUMNOS ESPECIAL</t>
  </si>
  <si>
    <t>Superficie en madera aglomerada de 25 mm enchapada por dos caras con adhesivo de fusión en caliente, en laminado melamínico de alta presión F8 color a convenir con balance F6 dimensiones Largo 1,50m, 0,60m Prof., 0,73m Alto o superior con canto rígido termo fundido de 2mm refilado en esquinas y bordes. La estructura debe estar conformada por dos costados metálicos en forma cuadrada cerrada dimensiones 60cm x 70 cm x 2", conformada por perfil cuadrado de soporte en tubo Cold Rolled de 2” calibre 18, cada costado debe incluir dos soportes de amarre independientes para asegurar a la superficie. Cada costado debe incluir un ángulo interior perimetral de 30 mm x 25 mm fabricado en lámina Cold Rolled en forma de L soldado a estructura base para anclaje de tablero lateral o tapas a suministrar las cuales deben ser de 15 mm de espesor.</t>
  </si>
  <si>
    <t>La estructura debe incluir dos puntos para instalación y anclaje a piso los cuales deben estar alineados con los niveladores</t>
  </si>
  <si>
    <t>4 AU</t>
  </si>
  <si>
    <t>5
AU</t>
  </si>
  <si>
    <t>elaborados en polipropileno inyectado y tornillo para graduación de altura. Cada costado debe tener perforaciones para el paso de cableado en la parte inferior de la base y al interior de la base debe tener una canaleta vertical de 27 mm x 20 mm x 500 mm de altura en lámina Cold Rolled Cal.20 desmontable con aleta para atornillar al lateral, para ocultar el cableado que sube de piso.</t>
  </si>
  <si>
    <t>La estructura debe incluir Canaleta horizontal metálica fabricada en lámina Cold Rolled la cual debe incluir los soportes tipo abrazadera para anclaje de canaleta de conectividad dimensiones de 10 cm x 5cm x 145 cm con tapa troquelada (tres troqueles eléctricos y datos) con regleta organizadora inspeccionable.</t>
  </si>
  <si>
    <t>Tapa grommet en lámina Cold Rolled de 27 cm x 15 cm x 8 cm de altura a nivel de superficie de trabajo conformada por estructura y tapa calibre 20 con marco superior en calibre 14 de apertura superior para acceder a conectividad.</t>
  </si>
  <si>
    <t>Faldero frontal dimensiones 60 cm de altura x 149 cm de ancho (aprox.) fabricado en aglomerado de 15 mm enchapado en dos caras en laminado melamínico de alta presión F8 color a convenir y balance F6 y canto rígido de 2 mm termo fundido. (El faldero debe quedar instalado sobresaliendo de la superficie de trabajo y no debe tener perforaciones para su soporte e instalación).</t>
  </si>
  <si>
    <t>Tapas laterales dimensiones 49,7 cm x 58 cm fabricado en aglomerado de 15 mm enchapado por dos caras con adhesivo de fusión en caliente, en laminado melamínico de alta presión F8 color a convenir y balance F6 y canto termo fundido.</t>
  </si>
  <si>
    <t>Toda la estructura metálica debe ser pintada en pintura electrostática en polvo color blanco o gris.</t>
  </si>
  <si>
    <t>MESA DE TRABAJO ESPECIAL PERSONAS CON MOVILIDAD REDUCIDA</t>
  </si>
  <si>
    <t>Superficie en madera aglomerada de 25 mm enchapada por dos caras con adhesivo de fusión en caliente, en laminado melamínico de alta presión F8 color a convenir con balance F6 dimensiones Largo 1,50m, 0,60m Prof., 0,83m Alto o superior con canto rígido termo fundido de 2mm refilado en esquinas y bordes. La estructura debe estar conformada por dos costados metálicos en forma cuadrada cerrada dimensiones 60cm x 80 cm x 2", conformada por perfil cuadrado de soporte en tubo Cold Rolled de 2” calibre 18, cada costado debe incluir dos soportes de amarre independientes para asegurar a la superficie. Cada costado debe incluir un ángulo interior perimetral de 30 mm x 25 mm fabricado en lámina Cold Rolled en forma de L soldado a estructura base para anclaje de tablero lateral o tapas a suministrar las cuales deben ser de 15 mm de espesor.</t>
  </si>
  <si>
    <t>La estructura debe incluir dos puntos para instalación y anclaje a piso los cuales deben estar alineados con los niveladores elaborados en polipropileno inyectado y tornillo para graduación de altura. Cada costado debe tener perforaciones para el paso de cableado en la parte inferior de la base y al interior de la base debe tener una canaleta vertical de 27 mm x 20 mm x 500 mm de altura en lámina Cold Rolled Cal.20 desmontable con aleta para atornillar al lateral, para ocultar el cableado que sube de piso.</t>
  </si>
  <si>
    <t>La estructura debe incluir Canaleta horizontal metálica fabricada en lámina Cold Rolled la cual debe incluir los soportes tipo abrazadera para anclaje de canaleta de conectividad dimensiones de 10 cm x 5cm x 140 cm con tapa troquelada (tres troqueles eléctricos y datos) con regleta organizadora inspeccionable.</t>
  </si>
  <si>
    <t>Tapas laterales dimensiones 49,7 cm x 68 cm fabricado en aglomerado de 15 mm enchapado por dos caras con adhesivo</t>
  </si>
  <si>
    <t>6
AU</t>
  </si>
  <si>
    <t>de fusión en caliente, en laminado melamínico de alta presión F8 color a convenir y balance F6 y canto termo fundido.</t>
  </si>
  <si>
    <t>Toda la estructura metálica debe ser pintada con pintura electrostática en polvo color blanco o gris.</t>
  </si>
  <si>
    <t>7
AU</t>
  </si>
  <si>
    <t>SILLA EJECUTIVA ALUMNOS ESPECIAL</t>
  </si>
  <si>
    <t>Silla giratoria neumática sin brazos, reclinable y ergonómica, espaldar alto en malla de nylon reforzado, con soporte o apoyo lumbar, mecanismo de 2 palancas con movimiento sincronizado y bloqueo en 5 posiciones, asiento en espuma inyectada densidad 60 tapizado en paño o tela, base en nylon de 680 mm, Rodachina para piso duro en nylon / Pista desmopán gris / Diámetro 65mm.</t>
  </si>
  <si>
    <t>Base: Base en nylon diámetro 680 mm Columna: Recorrido 110 mm</t>
  </si>
  <si>
    <t>Mecanismo: Syncron Epron con 5 posiciones de bloqueo y sistema anti-shock, con 2 palancas</t>
  </si>
  <si>
    <t>Asiento: Tipo ejecutivo essentia en PP con interno reforzado y cubierta texturizada, tapizado con tela o paño espuma inyectada densidad 60 t</t>
  </si>
  <si>
    <t>Espaldar: Inyectado en nylon, tapizado en malla, Soporte lumbar graduable en altura.</t>
  </si>
  <si>
    <t>MESA DE TRABAJO DOCENTES ESPECIAL</t>
  </si>
  <si>
    <t>Superficie en madera aglomerada de 25 mm enchapada por dos caras con adhesivo de fusión en caliente, en laminado melamínico de alta presión F8 color a convenir con balance F6 dimensiones Largo 1,30m, 0,60m Prof., 0,73m Alto o superior con canto rígido termo fundido de 2mm refilado en esquinas y bordes. La estructura debe estar conformada por dos costados metálicos en forma cuadrada cerrada dimensiones 60cm x 80 cm x 2", conformada por perfil cuadrado de soporte en tubo Cold Rolled de 2” calibre 18, cada costado debe incluir dos soportes de amarre independientes para asegurar a la superficie. Cada costado debe incluir un ángulo interior perimetral de 30 mm x 25 mm fabricado en lámina Cold Rolled en forma de L soldado a estructura base para anclaje de tablero lateral o tapas a suministrar las cuales deben ser de 15 mm de espesor.</t>
  </si>
  <si>
    <t>Faldero frontal dimensiones 60 cm de altura x 129 cm de ancho (aprox.) fabricado en aglomerado de 15 mm enchapado en dos caras en laminado melamínico de alta presión F8 color a convenir y balance F6 y canto rígido de 2 mm termo fundido. (El faldero</t>
  </si>
  <si>
    <t>debe quedar instalado sobresaliendo de la superficie de trabajo y no debe tener perforaciones para su soporte e instalación).</t>
  </si>
  <si>
    <t>8
AU</t>
  </si>
  <si>
    <t>Tapas laterales dimensiones 49,7 cm x 58 cm fabricado en aglomerado de 15 mm enchapado por dos caras con adhesivo de fusión en caliente, en laminado melamínico de alta presión F8 color a convenir y balance F6 y canto termo fundido. Toda la estructura metálica debe ser pintada con pintura electrostática en polvo color blanco o gris.</t>
  </si>
  <si>
    <t>SILLA EJECUTIVA DOCENTES ESPECIAL</t>
  </si>
  <si>
    <t>RANGO GRADUACION ALTURA BRAZO 20 A 26 cm (Tolerancia +/-</t>
  </si>
  <si>
    <t>1 cm)</t>
  </si>
  <si>
    <t>TABLERO ACRÍLICO</t>
  </si>
  <si>
    <t>Acrílico blanco para marcadores de borrado en seco, en aglomerado de 15mm o superior enchapado en laminado melamínico de alta presión, superficie metálica con líneas de referencia para graficados o guías de escritura, marco de aluminio anodizado, que evita que se oxide y se oscurezca, sistema de fijación en muro, respaldo impermeabilizado para prevenir deformaciones del tablero. Dimensiones: Alto: 120 cm Largo: 360 cm. 3 años de garantía o superior.</t>
  </si>
  <si>
    <t>TABLERO VÍDRIO TEMPLADO</t>
  </si>
  <si>
    <t>Fabricado en vidrio templado de 8mm de espesor, mínimo 6 dilatadores en acero inoxidable dimensiones 240cm X 120cm con película adhesiva o frosted blanco posterior al tablero, bandeja en vidrio para borrador y marcadores sujeta con dilatadores en acero inoxidable. 3 años de garantía o superior.</t>
  </si>
  <si>
    <t>ESCRITORIO RECTOR</t>
  </si>
  <si>
    <t>Dimensiones superficie 210 cm x 90 cm x 73 cm de altura</t>
  </si>
  <si>
    <t>Retorno tipo Biblioteca independiente 180 cm x 50 cm x 60cm de altura</t>
  </si>
  <si>
    <t>Características: Superficie de trabajo 60 mm, bordes inclinados, elaborada en madera aglomerada de 9 y 25 mm, entamborada a 60 mm; enchapada en laminado melamínico de alta presión F8 color a convenir y laminado melamínico de alta presión balance; con cantos planos en PVC termofundidos y laminado melamínico de alta presión. Pedestales de soporte elaborados en madera aglomerada de 9 y 25 mm entamborada a 60 mm, enchapada</t>
  </si>
  <si>
    <t>en laminado melamínico de alta presión f8, con incrustaciones en lámina    de    acero    inoxidable.   Puente    faldón   en   madera</t>
  </si>
  <si>
    <t>aglomerada de 25 mm. puede o no incluir bade en pranna sintética incrustado sobre superficie de trabajo. Incluye gromet y conectividad, sistema de conectividad voz datos y energía.</t>
  </si>
  <si>
    <t>SILLA PRESIDENTE</t>
  </si>
  <si>
    <t>Mecanismo: SY 3B Mecanismo de 1 palanca + Ajuste de altura + Movimiento sincronizado de inclinación de espaldar y asiento con 3 posiciones de bloqueo + Ajuste de tensión con perilla. Espaldar: Marco en Nylon PA con malla. Graduable en altura con sistema Up-Down. Base: Aluminio Ø 680 mm Apoyacabezas: Ajustable en altura e inclinación. Rodachinas: Doble pista Ø 65 mm para piso duro. Brazos Graduables: En altura, profundidad y Giro. (3D) con soporte en aluminio y pad´s en PU. incluye suministro, transporte e instalación.</t>
  </si>
  <si>
    <t>Rodachinas: Doble pista diámetro 65 mm piso duro Base: Aluminio diámetro 680 mm</t>
  </si>
  <si>
    <t>Mecanismo: Syncron con sistema anti-shock y 3 posiciones de bloqueo, Regulación de tensión por medio de perilla lateral Asiento: Marco en Nylon PA tapizado en malla, Graduables en altura en profundidad con siete posiciones de bloqueo</t>
  </si>
  <si>
    <t>Espaldar: Marco Nylon en altura con sistema Up-Down y 6 posiciones de bloqueo.</t>
  </si>
  <si>
    <t>Brazos: Graduable en altura, profundidad y giro (3D) con soporte en aluminio y pad en UP.</t>
  </si>
  <si>
    <t>SILLA INTERLOCUTORA</t>
  </si>
  <si>
    <t>Silla interlocutora premium estructura cromada con brazos espaldar en malla y asiento tapizado con espuma inyectada de alta densidad.</t>
  </si>
  <si>
    <t>Estructura: Tubo cantiléver en tubo Cold Rolled redondo de 1" calibre 16, Tubo Cold Rolled redondo 7/8 calibre 16 Acabado en cromo.</t>
  </si>
  <si>
    <t>Asiento: interno en polipropileno reforzado Cubierta en Polipropileno texturizado</t>
  </si>
  <si>
    <t>Tapizado con espuma inyectada de alta densidad Espaldar: Marco en PA con malla</t>
  </si>
  <si>
    <t>Tornillería y accesorios: Incluidos en el KIT Brazos: En nylon</t>
  </si>
  <si>
    <t>ESCRITORIO DIRECTORES</t>
  </si>
  <si>
    <t>Puesto de trabajo tipo director dimensiones 180 cm x 180 cm con retorno de 180 cm x 50 cm x 60 cm de altura</t>
  </si>
  <si>
    <t>Superficie de trabajo principal elaborada en madera aglomerada de 30 mm dimensiones 180 cm x 70 cm, enchapada en laminado melamínico de alta presión, color y textura a convenir. Cantos planos en PVC. Pedestales de soporte elaborados en madera aglomerada de 30 mm., enchapados en laminado melamínico de alta presión F8. Puente frontal en madera aglomerada.</t>
  </si>
  <si>
    <t>Mueble retorno tipo biblioteca auxiliar en madera aglomerada de 18 mm. enchapada en laminado melamínico de alta presión, que incluye cajonera en madera de 3 gavetas, elaboradas en madecor de 15 mm., enchape exterior en laminado melamínico de alta presión F8. Cantos enchapados en PVC rayado. Dim 1,80 x 1,80</t>
  </si>
  <si>
    <t>Incluye gromet y conectividad, sistema de conectividad voz datos y energía.</t>
  </si>
  <si>
    <t>Silla giratoria con brazos graduables en altura, neumática, mecanismo de 2 palancas, reclinable con cinco (5) posiciones de bloqueo y ergonómica con apoyo lumbar graduable en altura, espaldar alto en malla de microfibra con soporte lumbar graduable en altura, asiento en espuma inyectada blanca densidad 60 tapizado en tela o paño, base en nylon de 680 mm diámetro, Rodachina para piso duro en nylon / Pista desmopán gris / Diámetro 65mm. Incluye suministro, transporte e instalación. Cabecero graduable en altura y giro</t>
  </si>
  <si>
    <t>Base: Base Dubái en nylon diámetro 680 mm</t>
  </si>
  <si>
    <t>Columna: Recorrido 110 mm</t>
  </si>
  <si>
    <t>Mecanismo: Syncron Epron con 5 posiciones de bloqueo y sistema anti-shock.</t>
  </si>
  <si>
    <t>RANGO GRADUACION ALTURA BRAZO…20 A 26 cm (Tolerancia +/-</t>
  </si>
  <si>
    <t>CABECERO 28 X 15 cm (Tolerancia +/- 1 cm)</t>
  </si>
  <si>
    <t>ESCRITORIO COORDINADORES</t>
  </si>
  <si>
    <t>Puesto de trabajo dimensiones 1.50m X 1.50m Características: Superficie de trabajo principal elaborada en madera aglomerada de 30 mm enchapada por ambas caras en laminado melamínico de alta presión F8 color a convenir con balance en F6; con cantos planos en PVC termofundido de 2 mm, Pedestales de soporte elaborados en madera aglomerada enchapada en laminado melamínico de alta presión F8 30 mm. Faldón frontal en madecor de 15 mm, con combinación de colores. retorno de 0,90 x 0.60 m en madera aglomerada de 30 mm enchapada en laminado melamínico de alta presión F8 con balance en F6 que incluye cajonera.</t>
  </si>
  <si>
    <t>Cajonera Características: Lámina Cold Rolled calibre 22. Cerradura importada con llave tipo bisagra. Corredera extensible liviana en los cajones medianos y extensible tipo pesado en el cajón Archivo, Alto cajón mediano: 15 cms. Alto cajón archivo: 30 cms.</t>
  </si>
  <si>
    <t>Dim: 0,37* 0,69 * 0,48 mts. Incluye gromet y conectividad, sistema de conectividad voz datos y energía.</t>
  </si>
  <si>
    <t>SILLA EJECUTIVA</t>
  </si>
  <si>
    <t>Silla asiento tapizado espaldar malla sin brazos</t>
  </si>
  <si>
    <t>Estructura: 4 patas en tubo CR redondo Ø 22mm Calibre 16. Acabados en pintura electrostática negra o gris.</t>
  </si>
  <si>
    <t>Asiento: Asiento y cubierta en PP texturizada, fijación por tornillos. Inserto de Asiento Tapizado con espuma lamina de 3 cms, densidad 30.</t>
  </si>
  <si>
    <t>Espaldar: En PP negro con fijación por presión y malla. Colores de plástico: gris, blanco, azul y negro.</t>
  </si>
  <si>
    <t>ANCHO TOTAL SILLA 49 cm (Tolerancia +/- 1 cm)</t>
  </si>
  <si>
    <t>ALTURA TOTAL 77 cm (Tolerancia +/- 1 cm)</t>
  </si>
  <si>
    <t>ALTURA PISO - ASIENTO 46 cm (Tolerancia +/- 1 cm)</t>
  </si>
  <si>
    <t>PROFUNDIDAD ASIENTO 44 cm (Tolerancia +/- 1 cm)</t>
  </si>
  <si>
    <t>PROFUNDIDAD TOTAL 48 cm (Tolerancia +/- 1 cm)</t>
  </si>
  <si>
    <t>ALTURA ESPALDAR 37 cm (Tolerancia +/- 1 cm)</t>
  </si>
  <si>
    <t>ANCHO ESPALDAR 42cm (Tolerancia +/- 1 cm)</t>
  </si>
  <si>
    <t>PUESTO DE TRABAJO TIPO ISLA</t>
  </si>
  <si>
    <t>Dimensiones 150 CM X 60 cm Características: Superficie de trabajo elaborada en madera aglomerada de 25 mm enchapada por cara y cara en Laminado melamínico de alta presión F8 color a convenir con balance posterior en F6 y cantos con bocel plano termofundido en PVC, Cajonera de 3 gavetas metálica 2*1 (2auxiliares x 1 de archivo). Pedestal de soporte ref. Klass, en tubo de CR cal 16 de 2" en O, acabados partes metálicas con pintura en polvo epoxipoliéster de aplicación electrostática color gris, blanco o negro. Insertos fifty, tornillería tipo brístol, mayor aseguramiento y anclaje a superficie.</t>
  </si>
  <si>
    <t>Incluye gromet y conectividad canaleta con regleta organizadora inspeccionable, sistema de conectividad voz datos y energía.</t>
  </si>
  <si>
    <t>Asiento: Tipo ejecutivo essentia en PP con interno reforzado y cubierta texturizada.</t>
  </si>
  <si>
    <t>PUESTO DE RECEPCIÓN</t>
  </si>
  <si>
    <t>Modulo recepción tipo counter dimensiones 150 cm x 150 cm en L altura 110 cm a la sobresuperficie incluye panel de cerramiento lateral altura 120 cm.</t>
  </si>
  <si>
    <t>Características: Costados cerrados fabricados en madera aglomerada entamborada de 40 mm, enchapados en laminado melamínico de alta presión F8 color a convenir con canto rígido termofundido de 2 mm. Superficie fabricada enmadera</t>
  </si>
  <si>
    <t>aglomerada de 25 mm enchapada en laminado melamínico de alta presión F8 por cara y cara con balance en F6 color a convenir con canto rígido termofundido de 2 mm.</t>
  </si>
  <si>
    <t>Sobre superficie Postformada según diseño fabricados en madera aglomerada entamborada de 40 mm enchapados en laminado melamínico de alta presión F8 color a convenir con canto rígido termofundido de 2 mm y altura 110 cm</t>
  </si>
  <si>
    <t>Separador lateral altura 120 cm fabricada en madera aglomerada entamborada de 40 mm, enchapada en laminado melamínico de alta presión F8 color a convenir con canto rígido termofundido de 2 mm.</t>
  </si>
  <si>
    <t>Cajonera Características: Lámina Cold Rolled calibre 22 Cerradura importada con llave tipo bisagra. Corredera extensible liviana en los cajones medianos y extensible tipo pesado en el cajón Archivo, Alto cajón mediano: 15 cms. Alto cajón archivo: 30 cms</t>
  </si>
  <si>
    <t>Dim: 0,37* 0,69 * 0,48 mts.</t>
  </si>
  <si>
    <t>SOFÁ 3 PUESTOS</t>
  </si>
  <si>
    <t>DIM 2,09 x 0,88 x 0,81 MTS</t>
  </si>
  <si>
    <t>Características: Estructura interna en madera sajo inmunizada, pegada y atornillada, tipo repisa 8x4, incluye refuerzo longitudinal en madera. Asiento, Espaldar, Brazos en espuma de alta densidad, Estructura Tapizada en Sintético PVC. Patas en Acero inoxidable.</t>
  </si>
  <si>
    <t>SOFÁ 3 PUESTOS PREMIUM DIM 2,10 x 0,85 x 0,95 MTS</t>
  </si>
  <si>
    <t>Características: Estructura interna en madera sajo inmunizada, pegada y atornillada, tipo repisa 8x4, incluye refuerzo. longitudinal en acero. Asiento, Espaldar, Brazos en espuma de poliuretano inyectado, Estructura forrada en tela P.P., con resort nosat No. 9, Tapizado en tapiza en cuero. Patas en acero inoxidable.</t>
  </si>
  <si>
    <t>TANDEM 3 PUESTOS</t>
  </si>
  <si>
    <t>ESTRUCTURA Pata tándem Clip PARA TANDEM DE 3 PUESTOS</t>
  </si>
  <si>
    <t>Base: Pata tándem Clip</t>
  </si>
  <si>
    <t>Tubería redonda CR ½” Calibre 16 y tubería redonda CR 5/8”</t>
  </si>
  <si>
    <t>Calibre 14.</t>
  </si>
  <si>
    <t>SILLA MONOCONCHA PARA TANDEM</t>
  </si>
  <si>
    <t>Estructura: En tubo CR Redondo Ø 18 mm calibre 16, Acabados en pintura electrostática negra o gris.</t>
  </si>
  <si>
    <t>Asiento y Espaldar: Tipo monoconha en PP con filtro UV, fijación con tornillos y clips de sujeción.</t>
  </si>
  <si>
    <t>SILLA POLTRONA</t>
  </si>
  <si>
    <t>Silla tipo poltrona asiento y espaldar tipo monoconha con espuma inyectada densidad 60, tapizado en microsude, prana o bravia, graduación de asiento en altura, elevación neumática con sistema basculante y antipanico en su espaldar. Incluye suministro, transporte e instalación.</t>
  </si>
  <si>
    <t>Base: Base 4 Apoyos diámetro 675 mm fundida en aluminio macizo</t>
  </si>
  <si>
    <t>Mecanismo: Platina fija con graduación de altura Asiento: Tipo monoconha / Espuma inyectada D 60 Espaldar: Tipo monoconha / Espuma inyectada D 60 Tapizado: Tapizado en Microsuede, Prana y Bravia</t>
  </si>
  <si>
    <t>MESA DE JUNTAS RECTORIA PARA CONSEJOS TIPO PRESIDENTE CON DISEÑO OVALADO DIMENSIONES 7,20 m x 2,2 m mesa de 20</t>
  </si>
  <si>
    <t>a 22 personas</t>
  </si>
  <si>
    <t>Características: Superficie de trabajo 50 mm, bordes inclinados, elaborada en madera aglomerada de 30 entamborada a 50 mm enchapada en melaminico color a convenir con cantos planos en PVC y laminado melamínico de alta presión, Pedestales de soporte elaborados en madera aglomerada enchapada en laminado melamínico de alta presión con incrustaciones con lamina de acero inoxidable, puente faldón en madera aglomerada de 30 mm.</t>
  </si>
  <si>
    <t>Incluye 10 (diez) gromet de conectividad, sistema de conectividad voz datos y energía.</t>
  </si>
  <si>
    <t>Silla ergonómica giratoria con cabecero apoyo lumbar graduable en altura espaldar en malla asiento en espuma inyectada</t>
  </si>
  <si>
    <t>Brazos: Rock 1D, graduables en altura, Pad en</t>
  </si>
  <si>
    <t>Nylon Mecanismo: (SY Epron 5B) Mecanismo de 2 palancas+ Movimientos sincronizados de inclinación de espaldar y asiento con 5 posiciones de bloqueo + Sistema autoposante Asiento: Tipo Ejecutivo. Tapizado con tela Tipo 1ó2, color a convenir, espuma inyectada densidad 60. Espaldar: Marco en Nylon reforzado con malla. Base: Base EN ALUMINIO RODACHINA DE 65 mm de diámetro.</t>
  </si>
  <si>
    <t>RANGO  GRADUACION ALTURA BRAZO 20  A 26 cm (Tolerancia</t>
  </si>
  <si>
    <t>MESA DE JUNTAS</t>
  </si>
  <si>
    <t>Mesas de juntas dimensiones 460 cm x 150cm x 73 cm de altura mesa de 14 a 16 personas</t>
  </si>
  <si>
    <t>Características: Superficie de trabajo 60 mm, bordes inclinados, elaborada en madera aglomerada de 9 y 25 mm, entamborada a 60 mm; enchapada en laminado melamínico de alta presión F8 color a convenir y laminado melamínico de alta presión balance;</t>
  </si>
  <si>
    <t>con cantos planos en PVC termofundidos y laminado melamínico de  alta  presión.   Pedestales  de soporte elaborados en madera</t>
  </si>
  <si>
    <t>aglomerada de 9 y 25 mm entamborada a 60 mm, enchapada en laminado melamínico de alta presión f8, con incrustaciones en lámina de acero inoxidable. Puente faldón en madera aglomerada de 25 mm.</t>
  </si>
  <si>
    <t>Incluye gromet y conectividad, sistema de conectividad voz datos y energía. incluye 4 gromet de conectividad voz, datos eléctrico y HDMI</t>
  </si>
  <si>
    <t>Mesas de juntas dimensiones 300 cm x 120cm x 73 cm de altura mesa de 10 a 12 personas.</t>
  </si>
  <si>
    <t>Características: Superficie de trabajo 60 mm, bordes inclinados, elaborada en madera aglomerada de 9 y 25 mm, entamborada a 60 mm; enchapada en laminado melamínico de alta presión F8 color a convenir y laminado melamínico de alta presión balance; con cantos planos en PVC termofundidos y laminado melamínico de alta presión. Pedestales de soporte elaborados en madera aglomerada de 9 y 25 mm entamborada a 60 mm, enchapada en laminado melamínico de alta presión f8, con incrustaciones en lámina de acero inoxidable. Puente faldón en madera aglomerada de 25 mm.</t>
  </si>
  <si>
    <t>incluye 2 gromet de conectividad voz, datos eléctrico y HDMI. Incluye suministro, transporte e instalación con las respectivas medidas sanitarias.</t>
  </si>
  <si>
    <t>Mesas de juntas dimensiones 240 cm x 120cm x 73 cm de altura mesa de 8 a 10 personas</t>
  </si>
  <si>
    <t>Incluye 2 gromet de conectividad voz, datos eléctrico y HDMI Incluye suministro, transporte e instalación con las respectivas medidas sanitarias.</t>
  </si>
  <si>
    <t>MESA DE CENTRO</t>
  </si>
  <si>
    <t>Mesa de centro o auxiliar Diámetro 60 cm</t>
  </si>
  <si>
    <t>Características: superficie en aglomerado de 25 mm enchapada por cara y cara en laminado melamínico de alta presión F8 y balance F6 color a convenir con canto rígido en PVC termofundido.</t>
  </si>
  <si>
    <t>ARCHIVADOR VERTICAL DE 4 GAVETAS METÁLICO Dim: 0,46 * 1,30</t>
  </si>
  <si>
    <t>* 0,48 mts.</t>
  </si>
  <si>
    <t>Características: Estructura metálica elaborada con lamina de acero CR. Cal. 20/22, sistema de extensión en gavetas con carrilera tipo full extensión, sistema de trampa en sus gavetas con apertura de llave humill, incluye sistema antivuelco en sus gavetas, acabados con pintura en polvo epoxipoliéster de aplicación electrostática color gris o negro, manijas embebidas en el frente.</t>
  </si>
  <si>
    <t>MAMPARA DIVISORIA EN VIDRIO LAMINADO 4+4 CON PELÍCULA DE COLOR INTERMEDIA</t>
  </si>
  <si>
    <t>Características: Elaborada en Vidrio Laminado Espesor 8 mm, sistema de fijación a puesto de trabajo mediante Herrajes ajustables con tornillo instalados por la parte inferior de la superficie. Papel en color Tipo Vinilo Color a convenir. Esquinas y bordes redondeados no cortantes</t>
  </si>
  <si>
    <t>Dim: 1.40 x 0.35 Mts.</t>
  </si>
  <si>
    <t>DIVISIÓN VIDRIO TEMPLADO EN LÁMINA CR ESP 8 CMS. ALTURA SUPERIOR A 2,74 MTS.</t>
  </si>
  <si>
    <t>Características: Elaborada en lámina de acero CR. Cal 22/16 acabados con pintura en polvo epoxipoliéster de aplicación electrostática color gris o negro Ral 15, paneles tipo broche elaborados en madera de 12 mm tapizados en tela poliéster, por ambas caras color a convenir ó panel tipo broche Marco Vidrio en lámina de acero CR. Cal. 20 con vidrio templado de 5 mm, acabados con pintura en polvo epoxipoliéster de aplicación electrostática, Vidrio normalizado de 5 mm templado.</t>
  </si>
  <si>
    <t>Sistema de Conducción de cableado tanto vertical como horizontalmente por toda su estructura, opción de ubicar tomas eléctricos y datos a media altura y en zócalo. Incluye diagramación con papel tipo frosted, diseño definido por el cliente.</t>
  </si>
  <si>
    <t>Metro Cuadrado</t>
  </si>
  <si>
    <t>SOFÁ RECTO</t>
  </si>
  <si>
    <t>Sofá recto asiento y espaldar en espuma inyectada densidad 60 garantizando durabilidad. Sofá con espaldar completo.</t>
  </si>
  <si>
    <t>Dim: 180 x 80 x 42,5 x 77 cm de altura al espaldar Especificaciones Técnicas:</t>
  </si>
  <si>
    <t>Incluye pretroquel para electrificación en base metálica.</t>
  </si>
  <si>
    <t>SOFÁ CURVO</t>
  </si>
  <si>
    <t>Sofá curvo asiento y espaldar en espuma inyectada densidad 60 garantizando durabilidad. Sofá con espaldar completo.</t>
  </si>
  <si>
    <t>Dim: 80,5 x 42,5 altura x 77 cm de altura al espaldar Especificaciones Técnicas:</t>
  </si>
  <si>
    <t>Dim: 120 x 80 x 42,5 x 77 cm de altura al espaldar Especificaciones Técnicas:</t>
  </si>
  <si>
    <t>Sofá recto asiento y espaldar en espuma inyectada densidad 60 garantizando durabilidad</t>
  </si>
  <si>
    <t>Sofá con espaldar mixto 2 espaldares izq. y 2 espaldares Der. Dim: 150 x 80 x 42,5 x 77 cm de altura al espaldar Especificaciones Técnicas:</t>
  </si>
  <si>
    <t>Sofá recto solo asiento en espuma inyectada densidad 60 garantizando durabilidad</t>
  </si>
  <si>
    <t>Dim: 120 x 80 x 42,5</t>
  </si>
  <si>
    <t>Especificaciones Técnicas:</t>
  </si>
  <si>
    <t>Sofá curvo asiento en espuma inyectada densidad 60 garantizando durabilidad. Sofá sin espaldar.</t>
  </si>
  <si>
    <t>Dim: 80,5 x 42,5 altura Especificaciones Técnicas:</t>
  </si>
  <si>
    <t>Incluye pre troquel para electrificación en base metálica</t>
  </si>
  <si>
    <t>SOFÁ TRIANGULAR</t>
  </si>
  <si>
    <t>Sofá triangular conector 90 GRADOS Dim: 115,2 x 57,8 x 42,5</t>
  </si>
  <si>
    <t>Polipropileno inyectado.</t>
  </si>
  <si>
    <t>MESA COMPLEMENTO</t>
  </si>
  <si>
    <t>Dim: 52 x 80,5 x 42,9 Sin electrificar</t>
  </si>
  <si>
    <t>MESA AUXILIAR</t>
  </si>
  <si>
    <t>Dim: Diámetro 60 x 48,3 de altura Especificaciones Técnicas:</t>
  </si>
  <si>
    <t>MESA BAJA</t>
  </si>
  <si>
    <t>Base repujada</t>
  </si>
  <si>
    <t>Dimensiones 70 cm x 70 cm altura 73 cm Especificaciones Técnicas:</t>
  </si>
  <si>
    <t>MESA LAPTOP</t>
  </si>
  <si>
    <t>Base blanca Superficie laminado melamínico de alta presión Estructura metálica con pintura electrostática. Base cuadrada. Dimensiones 37cm x 37cm x 4mm de espesor. Pedestal en tubo ovalado dimensiones 40mm x 15mm. Base soporte superficie de</t>
  </si>
  <si>
    <t>20cm x 20cm espesor  4mm. Superficie de  40cm x 40cm x 15mm</t>
  </si>
  <si>
    <t>fabricado en aglomerado de 15mm recubierto en melamina F8 con canto rígido en PVC termo fundido. Altura total de la mesa 63 cm.</t>
  </si>
  <si>
    <t>TORRE PARA ELECTRIFICACIÓN</t>
  </si>
  <si>
    <t>Incluye 4 tomas de energía individual, cable de poder de 2 metros de longitud que se enrolla fácilmente a la base metálica. Pintura: Aluminio, blanco y negro. Tomas de energía: negros. Incluye instalación</t>
  </si>
  <si>
    <t>Pintura electrostática.</t>
  </si>
  <si>
    <t>Dimensiones:</t>
  </si>
  <si>
    <t>ALTURA TORRE 86.4 cm (Tolerancia +/- 1 cm)</t>
  </si>
  <si>
    <t>ANCHO BASE 19.8 cm (Tolerancia +/- 1 cm)</t>
  </si>
  <si>
    <t>DIAMETRO ESTRUCTURA 5.1 cm (Tolerancia +/- 1 cm)</t>
  </si>
  <si>
    <t>TABLERO MÓVIL DOBLE CARA</t>
  </si>
  <si>
    <t>Características:</t>
  </si>
  <si>
    <t>Estructura metálica CR laterales verticales en tubo redondo de 2" cal 18 y travesaño en tubo cuadrado de 1" calibre 18, tablero dimensiones 1 m x 1,1m fabricado en aglomerado de 25 mm enchapado por las dos caras en laminado melamínico de alta presión F8 tipo pizarrón con canto rígido en PVC termo fundido espesor 2 mm, base soporte para borradores en lamina cal 18 con bordes redondeados Dimensiones 110 cm x 20 cm, base de apoyo con rodachinas de 65 mm fabricada en tubo rectangular dimensiones 40 cm.</t>
  </si>
  <si>
    <t>Dimensiones totales 182,5 cm de altura x 120 cm de ancho x 40 cm.</t>
  </si>
  <si>
    <t>PERSIANA TIPO SHEER</t>
  </si>
  <si>
    <t>Sistema estándar de accionamiento manual de alto impacto, que permita que al halar la cadena de mando de manera que las franjas opacas y transparentes se puedan superponer hasta alcanzar el nivel de luz deseado, y que al halar completamente la cadena se pueda subir o bajar la persiana en su totalidad, color a convenir. Bloqueo rayos UV en la medida que el microperforado lo permita. Composición: 70% PVC 30% Poliéster. Grosor de la tela 0,12 mm con resistencia al desgarro. Fabricadas en materiales antibacteriales y de fácil desinfección.</t>
  </si>
  <si>
    <t>Libre de sustancias nocivas ftalatos y formaldehidos certificados oeko-tex, Standard 100 Greenguard. 100% libre de plomo y asbesto. Reacción al fuego: Retardante al fuego (NFPA) comportamiento al fuego (UNE 23.727-90 1R), (EN 13773:2003).</t>
  </si>
  <si>
    <t>Incluye tubo en aluminio, cabezal y demás estructuras necesarias para su fijación por cada sección que se requiera. Garantía en el tejido 3 años o superior por defectos de fábrica, vida útil 5 años o superior.</t>
  </si>
  <si>
    <t>M2</t>
  </si>
  <si>
    <t>PERSIANA TIPO SCREEN:</t>
  </si>
  <si>
    <t>Sistema estándar de accionamiento manual de alto impacto, que permita que al halar la cadena de mando de manera que permita alcanzar el nivel de luz deseado, y que al halar completamente la cadena se pueda subir o bajar la persiana en su totalidad, color a convenir.</t>
  </si>
  <si>
    <t>Bloqueo rayos UV 95% aproximadamente. Composición 12% poliéster 88% PVC en 4 capas (1 capa fibra de vidrio. + 3 capas de PVC). Grosor de la tela 0,12 mm. Con resistencia al desgarro. Fabricadas en materiales antibacteriales y de fácil desinfección. Libre de sustancias nocivas ftalatos y formaldehidos certificados oeko-tex, Standard 100 Greenguard. 100% libre de plomo y asbesto.</t>
  </si>
  <si>
    <t>Reacción al fuego: Retardante al fuego (NFPA) comportamiento al fuego (UNE 23.727-90 1R), (EN 13773:2003).</t>
  </si>
  <si>
    <t>• Pisador en lámina HR 3/16”.</t>
  </si>
  <si>
    <t>• Acabado en pintura electrostática blanca, negra o gris. Dimensiones de pata base: 35 cm de largo x 38 cm de altura x 12 cm de ancho.</t>
  </si>
  <si>
    <t>• Espuma asiento: Poliuretano inyectado densidad 60.</t>
  </si>
  <si>
    <t>• Espuma espaldar: Poliuretano inyectado densidad 60.</t>
  </si>
  <si>
    <t>• Bastidor: Tablero aglomerado 19 mm de espesor.</t>
  </si>
  <si>
    <t>• Base: Tubería CR 76 x 38. Lámina CR calibre 12.</t>
  </si>
  <si>
    <t>• Recubrimiento base: Pintura electrostática.</t>
  </si>
  <si>
    <t>• Niveladores: Polipropileno inyectado.</t>
  </si>
  <si>
    <t>• Bastidor: Tablero aglomerado 18 mm de espesor.</t>
  </si>
  <si>
    <t>• Niveladores: Polipropileno inyectado. Base electrificada.</t>
  </si>
  <si>
    <t>• Asiento: Espuma laminada densidad 40.</t>
  </si>
  <si>
    <t>• Base: En 15 mm de espesor, Tubería CR de 76 x 38.</t>
  </si>
  <si>
    <t>• Bastidor: En 15 mm de espesor</t>
  </si>
  <si>
    <t>• Niveladores:</t>
  </si>
  <si>
    <t>• Cuerpo: Tablero aglomerado 18mm enchapado en laminado melamínico de alta presión.</t>
  </si>
  <si>
    <t>• Base: Tubería CR de 76 x 38 color Blanco</t>
  </si>
  <si>
    <t>•    Superficie: Tablero aglomerado de 18mm más laminado melamínico de alta presión. Tuerca incrustarle M6 x 13 mm ROS. Arnillas en lámina C.R. Calibre 12</t>
  </si>
  <si>
    <t>•  Columna: Tubo CR 3" Cal 16.</t>
  </si>
  <si>
    <t>•   Base: Disco repujado en lámina CR Calibre 20 Platina hierro 5/16”.</t>
  </si>
  <si>
    <t>•  Recubrimiento: Pintura Electrostática.</t>
  </si>
  <si>
    <t>•  Niveladores: Niveladores M8x7mm (x5).</t>
  </si>
  <si>
    <t>• Superficie: Tablero aglomerado 19 mr.</t>
  </si>
  <si>
    <t>• Estructura: Base y soporte laminado melamínico de alta presión en lámina CR repujada.</t>
  </si>
  <si>
    <t>• Recubrimiento: Pintura electrostática.</t>
  </si>
  <si>
    <t>• Base: Platina de acero de 3/8”</t>
  </si>
  <si>
    <t>• Columna: Tubo CR Diámetro 1.9” cal.16</t>
  </si>
  <si>
    <t>• Portasocket: Lámina CR Cal 14.</t>
  </si>
  <si>
    <t>• Socket: Universal de energía 4 unds.</t>
  </si>
  <si>
    <t>• Recubrimiento:</t>
  </si>
  <si>
    <t>• Incluye: Cable de poder con polo a tierra, longitud 2mt. Sistema enrollable en la base metálica.</t>
  </si>
  <si>
    <t>9
AU</t>
  </si>
  <si>
    <t>10 AU</t>
  </si>
  <si>
    <t>11
AU</t>
  </si>
  <si>
    <t>12
AU</t>
  </si>
  <si>
    <t>13
OF</t>
  </si>
  <si>
    <t>14
OF</t>
  </si>
  <si>
    <t>15
OF</t>
  </si>
  <si>
    <t>16
OF</t>
  </si>
  <si>
    <t>17
OF</t>
  </si>
  <si>
    <t>18
OF</t>
  </si>
  <si>
    <t>19
OF</t>
  </si>
  <si>
    <t>20
OF</t>
  </si>
  <si>
    <t>21
OF</t>
  </si>
  <si>
    <t>22
OF</t>
  </si>
  <si>
    <t>23
OF</t>
  </si>
  <si>
    <t>24
OF</t>
  </si>
  <si>
    <t>25
OF</t>
  </si>
  <si>
    <t>26
OF</t>
  </si>
  <si>
    <t>27
OF</t>
  </si>
  <si>
    <t>28
OF</t>
  </si>
  <si>
    <t>29
OF</t>
  </si>
  <si>
    <t>30
OF</t>
  </si>
  <si>
    <t>31
OF</t>
  </si>
  <si>
    <t>32
OF</t>
  </si>
  <si>
    <t>33
OF</t>
  </si>
  <si>
    <t>52
CW</t>
  </si>
  <si>
    <t>51
CW</t>
  </si>
  <si>
    <t>50
CW</t>
  </si>
  <si>
    <t>49
CW</t>
  </si>
  <si>
    <t>48
CW</t>
  </si>
  <si>
    <t>47
CW</t>
  </si>
  <si>
    <t>46
CW</t>
  </si>
  <si>
    <t>45
CW</t>
  </si>
  <si>
    <t>44
CW</t>
  </si>
  <si>
    <t>43
CW</t>
  </si>
  <si>
    <t>42
CW</t>
  </si>
  <si>
    <t>41
CW</t>
  </si>
  <si>
    <t>40
CW</t>
  </si>
  <si>
    <t>39
CW</t>
  </si>
  <si>
    <t>38
CW</t>
  </si>
  <si>
    <t>37
OF</t>
  </si>
  <si>
    <t>36
OF</t>
  </si>
  <si>
    <t>35
OF</t>
  </si>
  <si>
    <t>34
OF</t>
  </si>
  <si>
    <t xml:space="preserve">TOTAL </t>
  </si>
  <si>
    <t xml:space="preserve">NOMBRE DEL PROPONENTE: UNION TEMPORAL MOBILIARIO 2020
NOMBRE DEL REPRESENTANTE LEGAL: EDGAR DARIO DELGADO RUGELES 
</t>
  </si>
  <si>
    <t xml:space="preserve">FIRMA DEL REPRESENTANTE LEGAL O PROPONENTE: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</si>
</sst>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240A]\ #,##0.00"/>
  </numFmts>
  <fonts count="6" x14ac:knownFonts="1">
    <font>
      <sz val="11"/>
      <color theme="1"/>
      <name val="Calibri"/>
      <family val="2"/>
      <scheme val="minor"/>
    </font>
    <font>
      <b/>
      <sz val="8"/>
      <color theme="1"/>
      <name val="Arial"/>
      <family val="2"/>
    </font>
    <font>
      <sz val="8"/>
      <color theme="1"/>
      <name val="Arial"/>
      <family val="2"/>
    </font>
    <font>
      <sz val="11"/>
      <color theme="1"/>
      <name val="Calibri"/>
      <family val="2"/>
      <scheme val="minor"/>
    </font>
    <font>
      <b/>
      <sz val="11"/>
      <color theme="1"/>
      <name val="Arial"/>
      <family val="2"/>
    </font>
    <font>
      <b/>
      <sz val="10"/>
      <color theme="1"/>
      <name val="Arial"/>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164" fontId="3" fillId="0" borderId="0" applyFont="0" applyFill="0" applyBorder="0" applyAlignment="0" applyProtection="0"/>
  </cellStyleXfs>
  <cellXfs count="41">
    <xf numFmtId="0" fontId="0" fillId="0" borderId="0" xfId="0"/>
    <xf numFmtId="0" fontId="2" fillId="0" borderId="1" xfId="0" applyFont="1" applyBorder="1" applyAlignment="1">
      <alignment horizontal="justify" vertical="top" wrapText="1"/>
    </xf>
    <xf numFmtId="0" fontId="2" fillId="0" borderId="2" xfId="0" applyFont="1" applyBorder="1" applyAlignment="1">
      <alignment horizontal="justify" vertical="top" wrapText="1"/>
    </xf>
    <xf numFmtId="0" fontId="2" fillId="0" borderId="3" xfId="0" applyFont="1" applyBorder="1" applyAlignment="1">
      <alignment horizontal="justify" vertical="top" wrapText="1"/>
    </xf>
    <xf numFmtId="0" fontId="2" fillId="0" borderId="4" xfId="0" applyFont="1" applyBorder="1" applyAlignment="1">
      <alignment horizontal="justify" vertical="top" wrapText="1"/>
    </xf>
    <xf numFmtId="0" fontId="2" fillId="0" borderId="0" xfId="0" applyFont="1"/>
    <xf numFmtId="0" fontId="2" fillId="0" borderId="2" xfId="0" applyFont="1" applyBorder="1" applyAlignment="1">
      <alignment vertical="center" wrapText="1"/>
    </xf>
    <xf numFmtId="0" fontId="2" fillId="0" borderId="3" xfId="0" applyFont="1" applyBorder="1" applyAlignment="1">
      <alignment horizontal="justify"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xf numFmtId="0" fontId="2" fillId="0" borderId="3" xfId="0" applyFont="1" applyBorder="1" applyAlignment="1">
      <alignment horizontal="left" vertical="center" wrapText="1" indent="1"/>
    </xf>
    <xf numFmtId="0" fontId="2" fillId="0" borderId="3" xfId="0" applyFont="1" applyBorder="1" applyAlignment="1">
      <alignment horizontal="justify" vertical="center"/>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6" xfId="0" applyFont="1" applyBorder="1" applyAlignment="1">
      <alignment horizontal="left" vertical="center" wrapText="1" indent="1"/>
    </xf>
    <xf numFmtId="0" fontId="2" fillId="0" borderId="7" xfId="0" applyFont="1" applyBorder="1" applyAlignment="1">
      <alignmen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4" fillId="0" borderId="1" xfId="0" applyFont="1" applyBorder="1" applyAlignment="1">
      <alignment vertical="center"/>
    </xf>
    <xf numFmtId="164" fontId="2" fillId="0" borderId="0" xfId="1" applyFont="1" applyAlignment="1">
      <alignment horizontal="center" vertical="center"/>
    </xf>
    <xf numFmtId="164" fontId="2" fillId="0" borderId="0" xfId="0" applyNumberFormat="1" applyFont="1"/>
    <xf numFmtId="165" fontId="5" fillId="0" borderId="1" xfId="0" applyNumberFormat="1" applyFont="1" applyBorder="1" applyAlignment="1">
      <alignment vertical="center"/>
    </xf>
    <xf numFmtId="0" fontId="2" fillId="0" borderId="1" xfId="0" applyFont="1" applyFill="1" applyBorder="1" applyAlignment="1">
      <alignment horizontal="center" vertical="center"/>
    </xf>
    <xf numFmtId="0" fontId="2" fillId="0" borderId="0" xfId="0" applyFont="1" applyFill="1" applyAlignment="1">
      <alignment horizontal="center" vertical="center"/>
    </xf>
    <xf numFmtId="0" fontId="1" fillId="2" borderId="2" xfId="0" applyFont="1" applyFill="1" applyBorder="1" applyAlignment="1">
      <alignment horizontal="center" vertical="center" wrapText="1"/>
    </xf>
    <xf numFmtId="0" fontId="5" fillId="0" borderId="1" xfId="0" applyFont="1" applyBorder="1" applyAlignment="1">
      <alignment horizontal="center"/>
    </xf>
    <xf numFmtId="0" fontId="2" fillId="0" borderId="0" xfId="0" applyFont="1" applyAlignment="1">
      <alignment horizontal="left" vertical="top" wrapText="1"/>
    </xf>
    <xf numFmtId="0" fontId="1" fillId="0" borderId="0" xfId="0" applyFont="1" applyAlignment="1">
      <alignment horizontal="center" vertical="top" wrapText="1"/>
    </xf>
    <xf numFmtId="165" fontId="2" fillId="0" borderId="1" xfId="0" applyNumberFormat="1" applyFont="1" applyFill="1" applyBorder="1" applyAlignment="1">
      <alignment horizontal="center" vertical="center"/>
    </xf>
    <xf numFmtId="165"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1" fillId="0" borderId="1" xfId="0" applyFont="1" applyBorder="1" applyAlignment="1">
      <alignment horizontal="center" vertical="top" wrapText="1"/>
    </xf>
    <xf numFmtId="0" fontId="1" fillId="0" borderId="1" xfId="0" applyFont="1" applyBorder="1" applyAlignment="1">
      <alignment horizontal="center" vertical="top"/>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2609850</xdr:colOff>
      <xdr:row>479</xdr:row>
      <xdr:rowOff>352425</xdr:rowOff>
    </xdr:from>
    <xdr:to>
      <xdr:col>4</xdr:col>
      <xdr:colOff>398780</xdr:colOff>
      <xdr:row>483</xdr:row>
      <xdr:rowOff>41910</xdr:rowOff>
    </xdr:to>
    <xdr:pic>
      <xdr:nvPicPr>
        <xdr:cNvPr id="2" name="image2.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342" r="1566"/>
        <a:stretch>
          <a:fillRect/>
        </a:stretch>
      </xdr:blipFill>
      <xdr:spPr>
        <a:xfrm>
          <a:off x="3009900" y="170183175"/>
          <a:ext cx="2256155" cy="613410"/>
        </a:xfrm>
        <a:prstGeom prst="rect">
          <a:avLst/>
        </a:prstGeom>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481"/>
  <sheetViews>
    <sheetView tabSelected="1" topLeftCell="A76" workbookViewId="0">
      <selection activeCell="J8" sqref="J8"/>
    </sheetView>
  </sheetViews>
  <sheetFormatPr baseColWidth="10" defaultColWidth="11.5" defaultRowHeight="11" x14ac:dyDescent="0.15"/>
  <cols>
    <col min="1" max="1" width="6" style="5" customWidth="1"/>
    <col min="2" max="2" width="44.1640625" style="5" customWidth="1"/>
    <col min="3" max="4" width="11.5" style="21"/>
    <col min="5" max="5" width="12.1640625" style="27" bestFit="1" customWidth="1"/>
    <col min="6" max="6" width="11.5" style="21"/>
    <col min="7" max="7" width="12.1640625" style="21" bestFit="1" customWidth="1"/>
    <col min="8" max="8" width="20.6640625" style="21" customWidth="1"/>
    <col min="9" max="9" width="11.5" style="5"/>
    <col min="10" max="10" width="15.83203125" style="5" customWidth="1"/>
    <col min="11" max="16384" width="11.5" style="5"/>
  </cols>
  <sheetData>
    <row r="3" spans="1:8" ht="33.75" customHeight="1" x14ac:dyDescent="0.15">
      <c r="A3" s="31" t="s">
        <v>0</v>
      </c>
      <c r="B3" s="31"/>
      <c r="C3" s="31"/>
      <c r="D3" s="31"/>
      <c r="E3" s="31"/>
      <c r="F3" s="31"/>
      <c r="G3" s="31"/>
      <c r="H3" s="31"/>
    </row>
    <row r="5" spans="1:8" ht="36.75" customHeight="1" x14ac:dyDescent="0.15">
      <c r="A5" s="19" t="s">
        <v>1</v>
      </c>
      <c r="B5" s="28" t="s">
        <v>2</v>
      </c>
      <c r="C5" s="19" t="s">
        <v>3</v>
      </c>
      <c r="D5" s="19" t="s">
        <v>4</v>
      </c>
      <c r="E5" s="19" t="s">
        <v>5</v>
      </c>
      <c r="F5" s="19" t="s">
        <v>6</v>
      </c>
      <c r="G5" s="19" t="s">
        <v>17</v>
      </c>
      <c r="H5" s="19" t="s">
        <v>7</v>
      </c>
    </row>
    <row r="6" spans="1:8" ht="12" x14ac:dyDescent="0.15">
      <c r="A6" s="39" t="s">
        <v>18</v>
      </c>
      <c r="B6" s="2" t="s">
        <v>8</v>
      </c>
      <c r="C6" s="34" t="s">
        <v>16</v>
      </c>
      <c r="D6" s="34">
        <v>750</v>
      </c>
      <c r="E6" s="35">
        <v>1131800</v>
      </c>
      <c r="F6" s="36">
        <f>E6*19%</f>
        <v>215042</v>
      </c>
      <c r="G6" s="36">
        <f>E6+F6</f>
        <v>1346842</v>
      </c>
      <c r="H6" s="35">
        <f>G6*D6</f>
        <v>1010131500</v>
      </c>
    </row>
    <row r="7" spans="1:8" ht="108" x14ac:dyDescent="0.15">
      <c r="A7" s="39"/>
      <c r="B7" s="3" t="s">
        <v>9</v>
      </c>
      <c r="C7" s="34"/>
      <c r="D7" s="34"/>
      <c r="E7" s="35"/>
      <c r="F7" s="36"/>
      <c r="G7" s="36"/>
      <c r="H7" s="35"/>
    </row>
    <row r="8" spans="1:8" ht="96" x14ac:dyDescent="0.15">
      <c r="A8" s="39"/>
      <c r="B8" s="3" t="s">
        <v>10</v>
      </c>
      <c r="C8" s="34"/>
      <c r="D8" s="34"/>
      <c r="E8" s="35"/>
      <c r="F8" s="36"/>
      <c r="G8" s="36"/>
      <c r="H8" s="35"/>
    </row>
    <row r="9" spans="1:8" ht="60" x14ac:dyDescent="0.15">
      <c r="A9" s="39"/>
      <c r="B9" s="3" t="s">
        <v>11</v>
      </c>
      <c r="C9" s="34"/>
      <c r="D9" s="34"/>
      <c r="E9" s="35"/>
      <c r="F9" s="36"/>
      <c r="G9" s="36"/>
      <c r="H9" s="35"/>
    </row>
    <row r="10" spans="1:8" ht="48" x14ac:dyDescent="0.15">
      <c r="A10" s="39"/>
      <c r="B10" s="3" t="s">
        <v>12</v>
      </c>
      <c r="C10" s="34"/>
      <c r="D10" s="34"/>
      <c r="E10" s="35"/>
      <c r="F10" s="36"/>
      <c r="G10" s="36"/>
      <c r="H10" s="35"/>
    </row>
    <row r="11" spans="1:8" ht="93" customHeight="1" x14ac:dyDescent="0.15">
      <c r="A11" s="39"/>
      <c r="B11" s="3" t="s">
        <v>13</v>
      </c>
      <c r="C11" s="34"/>
      <c r="D11" s="34"/>
      <c r="E11" s="35"/>
      <c r="F11" s="36"/>
      <c r="G11" s="36"/>
      <c r="H11" s="35"/>
    </row>
    <row r="12" spans="1:8" ht="36" x14ac:dyDescent="0.15">
      <c r="A12" s="39"/>
      <c r="B12" s="3" t="s">
        <v>14</v>
      </c>
      <c r="C12" s="34"/>
      <c r="D12" s="34"/>
      <c r="E12" s="35"/>
      <c r="F12" s="36"/>
      <c r="G12" s="36"/>
      <c r="H12" s="35"/>
    </row>
    <row r="13" spans="1:8" ht="24" x14ac:dyDescent="0.15">
      <c r="A13" s="39"/>
      <c r="B13" s="4" t="s">
        <v>15</v>
      </c>
      <c r="C13" s="34"/>
      <c r="D13" s="34"/>
      <c r="E13" s="35"/>
      <c r="F13" s="36"/>
      <c r="G13" s="36"/>
      <c r="H13" s="35"/>
    </row>
    <row r="14" spans="1:8" ht="305.25" customHeight="1" x14ac:dyDescent="0.15">
      <c r="A14" s="39" t="s">
        <v>20</v>
      </c>
      <c r="B14" s="2" t="s">
        <v>19</v>
      </c>
      <c r="C14" s="34" t="s">
        <v>16</v>
      </c>
      <c r="D14" s="34">
        <v>60</v>
      </c>
      <c r="E14" s="35">
        <v>1370000</v>
      </c>
      <c r="F14" s="36">
        <f>E14*19%</f>
        <v>260300</v>
      </c>
      <c r="G14" s="36">
        <f>E14+F14</f>
        <v>1630300</v>
      </c>
      <c r="H14" s="36">
        <f>D14*G14</f>
        <v>97818000</v>
      </c>
    </row>
    <row r="15" spans="1:8" ht="216" x14ac:dyDescent="0.15">
      <c r="A15" s="39"/>
      <c r="B15" s="4" t="s">
        <v>21</v>
      </c>
      <c r="C15" s="34"/>
      <c r="D15" s="34"/>
      <c r="E15" s="35"/>
      <c r="F15" s="36"/>
      <c r="G15" s="36"/>
      <c r="H15" s="36"/>
    </row>
    <row r="16" spans="1:8" ht="12" x14ac:dyDescent="0.15">
      <c r="A16" s="39" t="s">
        <v>43</v>
      </c>
      <c r="B16" s="6" t="s">
        <v>22</v>
      </c>
      <c r="C16" s="34" t="s">
        <v>16</v>
      </c>
      <c r="D16" s="34">
        <v>1620</v>
      </c>
      <c r="E16" s="32">
        <v>98000</v>
      </c>
      <c r="F16" s="33">
        <f>E16*19%</f>
        <v>18620</v>
      </c>
      <c r="G16" s="33">
        <f>E16+F16</f>
        <v>116620</v>
      </c>
      <c r="H16" s="33">
        <f>D16*G16</f>
        <v>188924400</v>
      </c>
    </row>
    <row r="17" spans="1:8" ht="12" x14ac:dyDescent="0.15">
      <c r="A17" s="39"/>
      <c r="B17" s="7" t="s">
        <v>23</v>
      </c>
      <c r="C17" s="34"/>
      <c r="D17" s="34"/>
      <c r="E17" s="32"/>
      <c r="F17" s="33"/>
      <c r="G17" s="33"/>
      <c r="H17" s="33"/>
    </row>
    <row r="18" spans="1:8" ht="36" x14ac:dyDescent="0.15">
      <c r="A18" s="39"/>
      <c r="B18" s="7" t="s">
        <v>24</v>
      </c>
      <c r="C18" s="34"/>
      <c r="D18" s="34"/>
      <c r="E18" s="32"/>
      <c r="F18" s="33"/>
      <c r="G18" s="33"/>
      <c r="H18" s="33"/>
    </row>
    <row r="19" spans="1:8" ht="24" x14ac:dyDescent="0.15">
      <c r="A19" s="39"/>
      <c r="B19" s="7" t="s">
        <v>25</v>
      </c>
      <c r="C19" s="34"/>
      <c r="D19" s="34"/>
      <c r="E19" s="32"/>
      <c r="F19" s="33"/>
      <c r="G19" s="33"/>
      <c r="H19" s="33"/>
    </row>
    <row r="20" spans="1:8" ht="12" x14ac:dyDescent="0.15">
      <c r="A20" s="39"/>
      <c r="B20" s="8" t="s">
        <v>26</v>
      </c>
      <c r="C20" s="34"/>
      <c r="D20" s="34"/>
      <c r="E20" s="32"/>
      <c r="F20" s="33"/>
      <c r="G20" s="33"/>
      <c r="H20" s="33"/>
    </row>
    <row r="21" spans="1:8" ht="108" x14ac:dyDescent="0.15">
      <c r="A21" s="39"/>
      <c r="B21" s="7" t="s">
        <v>27</v>
      </c>
      <c r="C21" s="34"/>
      <c r="D21" s="34"/>
      <c r="E21" s="32"/>
      <c r="F21" s="33"/>
      <c r="G21" s="33"/>
      <c r="H21" s="33"/>
    </row>
    <row r="22" spans="1:8" ht="12" x14ac:dyDescent="0.15">
      <c r="A22" s="39"/>
      <c r="B22" s="8" t="s">
        <v>28</v>
      </c>
      <c r="C22" s="34"/>
      <c r="D22" s="34"/>
      <c r="E22" s="32"/>
      <c r="F22" s="33"/>
      <c r="G22" s="33"/>
      <c r="H22" s="33"/>
    </row>
    <row r="23" spans="1:8" ht="24" x14ac:dyDescent="0.15">
      <c r="A23" s="39"/>
      <c r="B23" s="8" t="s">
        <v>29</v>
      </c>
      <c r="C23" s="34"/>
      <c r="D23" s="34"/>
      <c r="E23" s="32"/>
      <c r="F23" s="33"/>
      <c r="G23" s="33"/>
      <c r="H23" s="33"/>
    </row>
    <row r="24" spans="1:8" ht="24.75" customHeight="1" x14ac:dyDescent="0.15">
      <c r="A24" s="39"/>
      <c r="B24" s="8" t="s">
        <v>30</v>
      </c>
      <c r="C24" s="34"/>
      <c r="D24" s="34"/>
      <c r="E24" s="32"/>
      <c r="F24" s="33"/>
      <c r="G24" s="33"/>
      <c r="H24" s="33"/>
    </row>
    <row r="25" spans="1:8" ht="12" x14ac:dyDescent="0.15">
      <c r="A25" s="39"/>
      <c r="B25" s="8" t="s">
        <v>31</v>
      </c>
      <c r="C25" s="34"/>
      <c r="D25" s="34"/>
      <c r="E25" s="32"/>
      <c r="F25" s="33"/>
      <c r="G25" s="33"/>
      <c r="H25" s="33"/>
    </row>
    <row r="26" spans="1:8" ht="12" x14ac:dyDescent="0.15">
      <c r="A26" s="39"/>
      <c r="B26" s="8" t="s">
        <v>32</v>
      </c>
      <c r="C26" s="34"/>
      <c r="D26" s="34"/>
      <c r="E26" s="32"/>
      <c r="F26" s="33"/>
      <c r="G26" s="33"/>
      <c r="H26" s="33"/>
    </row>
    <row r="27" spans="1:8" ht="12" x14ac:dyDescent="0.15">
      <c r="A27" s="39"/>
      <c r="B27" s="8" t="s">
        <v>33</v>
      </c>
      <c r="C27" s="34"/>
      <c r="D27" s="34"/>
      <c r="E27" s="32"/>
      <c r="F27" s="33"/>
      <c r="G27" s="33"/>
      <c r="H27" s="33"/>
    </row>
    <row r="28" spans="1:8" ht="12" x14ac:dyDescent="0.15">
      <c r="A28" s="39"/>
      <c r="B28" s="8" t="s">
        <v>34</v>
      </c>
      <c r="C28" s="34"/>
      <c r="D28" s="34"/>
      <c r="E28" s="32"/>
      <c r="F28" s="33"/>
      <c r="G28" s="33"/>
      <c r="H28" s="33"/>
    </row>
    <row r="29" spans="1:8" ht="12" x14ac:dyDescent="0.15">
      <c r="A29" s="39"/>
      <c r="B29" s="8" t="s">
        <v>35</v>
      </c>
      <c r="C29" s="34"/>
      <c r="D29" s="34"/>
      <c r="E29" s="32"/>
      <c r="F29" s="33"/>
      <c r="G29" s="33"/>
      <c r="H29" s="33"/>
    </row>
    <row r="30" spans="1:8" ht="12" x14ac:dyDescent="0.15">
      <c r="A30" s="39"/>
      <c r="B30" s="8" t="s">
        <v>36</v>
      </c>
      <c r="C30" s="34"/>
      <c r="D30" s="34"/>
      <c r="E30" s="32"/>
      <c r="F30" s="33"/>
      <c r="G30" s="33"/>
      <c r="H30" s="33"/>
    </row>
    <row r="31" spans="1:8" ht="12" x14ac:dyDescent="0.15">
      <c r="A31" s="39"/>
      <c r="B31" s="8" t="s">
        <v>37</v>
      </c>
      <c r="C31" s="34"/>
      <c r="D31" s="34"/>
      <c r="E31" s="32"/>
      <c r="F31" s="33"/>
      <c r="G31" s="33"/>
      <c r="H31" s="33"/>
    </row>
    <row r="32" spans="1:8" ht="12" x14ac:dyDescent="0.15">
      <c r="A32" s="39"/>
      <c r="B32" s="8" t="s">
        <v>38</v>
      </c>
      <c r="C32" s="34"/>
      <c r="D32" s="34"/>
      <c r="E32" s="32"/>
      <c r="F32" s="33"/>
      <c r="G32" s="33"/>
      <c r="H32" s="33"/>
    </row>
    <row r="33" spans="1:8" ht="12" x14ac:dyDescent="0.15">
      <c r="A33" s="39"/>
      <c r="B33" s="8" t="s">
        <v>39</v>
      </c>
      <c r="C33" s="34"/>
      <c r="D33" s="34"/>
      <c r="E33" s="32"/>
      <c r="F33" s="33"/>
      <c r="G33" s="33"/>
      <c r="H33" s="33"/>
    </row>
    <row r="34" spans="1:8" ht="12" x14ac:dyDescent="0.15">
      <c r="A34" s="39"/>
      <c r="B34" s="8" t="s">
        <v>40</v>
      </c>
      <c r="C34" s="34"/>
      <c r="D34" s="34"/>
      <c r="E34" s="32"/>
      <c r="F34" s="33"/>
      <c r="G34" s="33"/>
      <c r="H34" s="33"/>
    </row>
    <row r="35" spans="1:8" ht="12" x14ac:dyDescent="0.15">
      <c r="A35" s="39"/>
      <c r="B35" s="8" t="s">
        <v>41</v>
      </c>
      <c r="C35" s="34"/>
      <c r="D35" s="34"/>
      <c r="E35" s="32"/>
      <c r="F35" s="33"/>
      <c r="G35" s="33"/>
      <c r="H35" s="33"/>
    </row>
    <row r="36" spans="1:8" ht="12" x14ac:dyDescent="0.15">
      <c r="A36" s="39"/>
      <c r="B36" s="8" t="s">
        <v>42</v>
      </c>
      <c r="C36" s="34"/>
      <c r="D36" s="34"/>
      <c r="E36" s="32"/>
      <c r="F36" s="33"/>
      <c r="G36" s="33"/>
      <c r="H36" s="33"/>
    </row>
    <row r="37" spans="1:8" ht="24" x14ac:dyDescent="0.15">
      <c r="A37" s="39"/>
      <c r="B37" s="9" t="s">
        <v>15</v>
      </c>
      <c r="C37" s="34"/>
      <c r="D37" s="34"/>
      <c r="E37" s="32"/>
      <c r="F37" s="33"/>
      <c r="G37" s="33"/>
      <c r="H37" s="33"/>
    </row>
    <row r="38" spans="1:8" ht="12" x14ac:dyDescent="0.15">
      <c r="A38" s="38" t="s">
        <v>72</v>
      </c>
      <c r="B38" s="10" t="s">
        <v>44</v>
      </c>
      <c r="C38" s="34" t="s">
        <v>16</v>
      </c>
      <c r="D38" s="34">
        <v>60</v>
      </c>
      <c r="E38" s="32">
        <v>596300</v>
      </c>
      <c r="F38" s="33">
        <f>E38*19%</f>
        <v>113297</v>
      </c>
      <c r="G38" s="33">
        <f>E38+F38</f>
        <v>709597</v>
      </c>
      <c r="H38" s="33">
        <f>D38*G38</f>
        <v>42575820</v>
      </c>
    </row>
    <row r="39" spans="1:8" ht="108" x14ac:dyDescent="0.15">
      <c r="A39" s="38"/>
      <c r="B39" s="7" t="s">
        <v>45</v>
      </c>
      <c r="C39" s="34"/>
      <c r="D39" s="34"/>
      <c r="E39" s="32"/>
      <c r="F39" s="33"/>
      <c r="G39" s="33"/>
      <c r="H39" s="33"/>
    </row>
    <row r="40" spans="1:8" ht="48" x14ac:dyDescent="0.15">
      <c r="A40" s="38"/>
      <c r="B40" s="7" t="s">
        <v>46</v>
      </c>
      <c r="C40" s="34"/>
      <c r="D40" s="34"/>
      <c r="E40" s="32"/>
      <c r="F40" s="33"/>
      <c r="G40" s="33"/>
      <c r="H40" s="33"/>
    </row>
    <row r="41" spans="1:8" ht="24" x14ac:dyDescent="0.15">
      <c r="A41" s="38"/>
      <c r="B41" s="7" t="s">
        <v>47</v>
      </c>
      <c r="C41" s="34"/>
      <c r="D41" s="34"/>
      <c r="E41" s="32"/>
      <c r="F41" s="33"/>
      <c r="G41" s="33"/>
      <c r="H41" s="33"/>
    </row>
    <row r="42" spans="1:8" ht="36" x14ac:dyDescent="0.15">
      <c r="A42" s="38"/>
      <c r="B42" s="7" t="s">
        <v>48</v>
      </c>
      <c r="C42" s="34"/>
      <c r="D42" s="34"/>
      <c r="E42" s="32"/>
      <c r="F42" s="33"/>
      <c r="G42" s="33"/>
      <c r="H42" s="33"/>
    </row>
    <row r="43" spans="1:8" ht="60" x14ac:dyDescent="0.15">
      <c r="A43" s="38"/>
      <c r="B43" s="7" t="s">
        <v>49</v>
      </c>
      <c r="C43" s="34"/>
      <c r="D43" s="34"/>
      <c r="E43" s="32"/>
      <c r="F43" s="33"/>
      <c r="G43" s="33"/>
      <c r="H43" s="33"/>
    </row>
    <row r="44" spans="1:8" ht="48" x14ac:dyDescent="0.15">
      <c r="A44" s="38"/>
      <c r="B44" s="7" t="s">
        <v>12</v>
      </c>
      <c r="C44" s="34"/>
      <c r="D44" s="34"/>
      <c r="E44" s="32"/>
      <c r="F44" s="33"/>
      <c r="G44" s="33"/>
      <c r="H44" s="33"/>
    </row>
    <row r="45" spans="1:8" ht="72" x14ac:dyDescent="0.15">
      <c r="A45" s="38"/>
      <c r="B45" s="11" t="s">
        <v>50</v>
      </c>
      <c r="C45" s="34"/>
      <c r="D45" s="34"/>
      <c r="E45" s="32"/>
      <c r="F45" s="33"/>
      <c r="G45" s="33"/>
      <c r="H45" s="33"/>
    </row>
    <row r="46" spans="1:8" ht="24" x14ac:dyDescent="0.15">
      <c r="A46" s="38"/>
      <c r="B46" s="7" t="s">
        <v>51</v>
      </c>
      <c r="C46" s="34"/>
      <c r="D46" s="34"/>
      <c r="E46" s="32"/>
      <c r="F46" s="33"/>
      <c r="G46" s="33"/>
      <c r="H46" s="33"/>
    </row>
    <row r="47" spans="1:8" ht="36" x14ac:dyDescent="0.15">
      <c r="A47" s="38"/>
      <c r="B47" s="7" t="s">
        <v>52</v>
      </c>
      <c r="C47" s="34"/>
      <c r="D47" s="34"/>
      <c r="E47" s="32"/>
      <c r="F47" s="33"/>
      <c r="G47" s="33"/>
      <c r="H47" s="33"/>
    </row>
    <row r="48" spans="1:8" ht="24" x14ac:dyDescent="0.15">
      <c r="A48" s="38"/>
      <c r="B48" s="7" t="s">
        <v>15</v>
      </c>
      <c r="C48" s="34"/>
      <c r="D48" s="34"/>
      <c r="E48" s="32"/>
      <c r="F48" s="33"/>
      <c r="G48" s="33"/>
      <c r="H48" s="33"/>
    </row>
    <row r="49" spans="1:8" ht="12" x14ac:dyDescent="0.15">
      <c r="A49" s="39" t="s">
        <v>73</v>
      </c>
      <c r="B49" s="6" t="s">
        <v>53</v>
      </c>
      <c r="C49" s="34" t="s">
        <v>16</v>
      </c>
      <c r="D49" s="34">
        <v>60</v>
      </c>
      <c r="E49" s="32">
        <v>420000</v>
      </c>
      <c r="F49" s="33">
        <f>E49*19%</f>
        <v>79800</v>
      </c>
      <c r="G49" s="33">
        <f>E49+F49</f>
        <v>499800</v>
      </c>
      <c r="H49" s="33">
        <f>D49*G49</f>
        <v>29988000</v>
      </c>
    </row>
    <row r="50" spans="1:8" ht="84" x14ac:dyDescent="0.15">
      <c r="A50" s="40"/>
      <c r="B50" s="7" t="s">
        <v>54</v>
      </c>
      <c r="C50" s="34"/>
      <c r="D50" s="34"/>
      <c r="E50" s="32"/>
      <c r="F50" s="33"/>
      <c r="G50" s="33"/>
      <c r="H50" s="33"/>
    </row>
    <row r="51" spans="1:8" ht="24" x14ac:dyDescent="0.15">
      <c r="A51" s="40"/>
      <c r="B51" s="8" t="s">
        <v>55</v>
      </c>
      <c r="C51" s="34"/>
      <c r="D51" s="34"/>
      <c r="E51" s="32"/>
      <c r="F51" s="33"/>
      <c r="G51" s="33"/>
      <c r="H51" s="33"/>
    </row>
    <row r="52" spans="1:8" ht="12" x14ac:dyDescent="0.15">
      <c r="A52" s="40"/>
      <c r="B52" s="8" t="s">
        <v>56</v>
      </c>
      <c r="C52" s="34"/>
      <c r="D52" s="34"/>
      <c r="E52" s="32"/>
      <c r="F52" s="33"/>
      <c r="G52" s="33"/>
      <c r="H52" s="33"/>
    </row>
    <row r="53" spans="1:8" ht="24" x14ac:dyDescent="0.15">
      <c r="A53" s="40"/>
      <c r="B53" s="8" t="s">
        <v>57</v>
      </c>
      <c r="C53" s="34"/>
      <c r="D53" s="34"/>
      <c r="E53" s="32"/>
      <c r="F53" s="33"/>
      <c r="G53" s="33"/>
      <c r="H53" s="33"/>
    </row>
    <row r="54" spans="1:8" ht="24" x14ac:dyDescent="0.15">
      <c r="A54" s="40"/>
      <c r="B54" s="8" t="s">
        <v>58</v>
      </c>
      <c r="C54" s="34"/>
      <c r="D54" s="34"/>
      <c r="E54" s="32"/>
      <c r="F54" s="33"/>
      <c r="G54" s="33"/>
      <c r="H54" s="33"/>
    </row>
    <row r="55" spans="1:8" ht="24" x14ac:dyDescent="0.15">
      <c r="A55" s="40"/>
      <c r="B55" s="8" t="s">
        <v>59</v>
      </c>
      <c r="C55" s="34"/>
      <c r="D55" s="34"/>
      <c r="E55" s="32"/>
      <c r="F55" s="33"/>
      <c r="G55" s="33"/>
      <c r="H55" s="33"/>
    </row>
    <row r="56" spans="1:8" ht="12" x14ac:dyDescent="0.15">
      <c r="A56" s="40"/>
      <c r="B56" s="8" t="s">
        <v>60</v>
      </c>
      <c r="C56" s="34"/>
      <c r="D56" s="34"/>
      <c r="E56" s="32"/>
      <c r="F56" s="33"/>
      <c r="G56" s="33"/>
      <c r="H56" s="33"/>
    </row>
    <row r="57" spans="1:8" ht="12" x14ac:dyDescent="0.15">
      <c r="A57" s="40"/>
      <c r="B57" s="8" t="s">
        <v>61</v>
      </c>
      <c r="C57" s="34"/>
      <c r="D57" s="34"/>
      <c r="E57" s="32"/>
      <c r="F57" s="33"/>
      <c r="G57" s="33"/>
      <c r="H57" s="33"/>
    </row>
    <row r="58" spans="1:8" ht="12" x14ac:dyDescent="0.15">
      <c r="A58" s="40"/>
      <c r="B58" s="8" t="s">
        <v>62</v>
      </c>
      <c r="C58" s="34"/>
      <c r="D58" s="34"/>
      <c r="E58" s="32"/>
      <c r="F58" s="33"/>
      <c r="G58" s="33"/>
      <c r="H58" s="33"/>
    </row>
    <row r="59" spans="1:8" ht="12" x14ac:dyDescent="0.15">
      <c r="A59" s="40"/>
      <c r="B59" s="8" t="s">
        <v>63</v>
      </c>
      <c r="C59" s="34"/>
      <c r="D59" s="34"/>
      <c r="E59" s="32"/>
      <c r="F59" s="33"/>
      <c r="G59" s="33"/>
      <c r="H59" s="33"/>
    </row>
    <row r="60" spans="1:8" ht="12" x14ac:dyDescent="0.15">
      <c r="A60" s="40"/>
      <c r="B60" s="8" t="s">
        <v>64</v>
      </c>
      <c r="C60" s="34"/>
      <c r="D60" s="34"/>
      <c r="E60" s="32"/>
      <c r="F60" s="33"/>
      <c r="G60" s="33"/>
      <c r="H60" s="33"/>
    </row>
    <row r="61" spans="1:8" ht="12" x14ac:dyDescent="0.15">
      <c r="A61" s="40"/>
      <c r="B61" s="8" t="s">
        <v>65</v>
      </c>
      <c r="C61" s="34"/>
      <c r="D61" s="34"/>
      <c r="E61" s="32"/>
      <c r="F61" s="33"/>
      <c r="G61" s="33"/>
      <c r="H61" s="33"/>
    </row>
    <row r="62" spans="1:8" ht="12" x14ac:dyDescent="0.15">
      <c r="A62" s="40"/>
      <c r="B62" s="8" t="s">
        <v>66</v>
      </c>
      <c r="C62" s="34"/>
      <c r="D62" s="34"/>
      <c r="E62" s="32"/>
      <c r="F62" s="33"/>
      <c r="G62" s="33"/>
      <c r="H62" s="33"/>
    </row>
    <row r="63" spans="1:8" ht="12" x14ac:dyDescent="0.15">
      <c r="A63" s="40"/>
      <c r="B63" s="8" t="s">
        <v>67</v>
      </c>
      <c r="C63" s="34"/>
      <c r="D63" s="34"/>
      <c r="E63" s="32"/>
      <c r="F63" s="33"/>
      <c r="G63" s="33"/>
      <c r="H63" s="33"/>
    </row>
    <row r="64" spans="1:8" ht="12" x14ac:dyDescent="0.15">
      <c r="A64" s="40"/>
      <c r="B64" s="8" t="s">
        <v>68</v>
      </c>
      <c r="C64" s="34"/>
      <c r="D64" s="34"/>
      <c r="E64" s="32"/>
      <c r="F64" s="33"/>
      <c r="G64" s="33"/>
      <c r="H64" s="33"/>
    </row>
    <row r="65" spans="1:8" ht="12" x14ac:dyDescent="0.15">
      <c r="A65" s="40"/>
      <c r="B65" s="8" t="s">
        <v>38</v>
      </c>
      <c r="C65" s="34"/>
      <c r="D65" s="34"/>
      <c r="E65" s="32"/>
      <c r="F65" s="33"/>
      <c r="G65" s="33"/>
      <c r="H65" s="33"/>
    </row>
    <row r="66" spans="1:8" ht="24" x14ac:dyDescent="0.15">
      <c r="A66" s="40"/>
      <c r="B66" s="8" t="s">
        <v>15</v>
      </c>
      <c r="C66" s="34"/>
      <c r="D66" s="34"/>
      <c r="E66" s="32"/>
      <c r="F66" s="33"/>
      <c r="G66" s="33"/>
      <c r="H66" s="33"/>
    </row>
    <row r="67" spans="1:8" ht="12" x14ac:dyDescent="0.15">
      <c r="A67" s="37" t="s">
        <v>85</v>
      </c>
      <c r="B67" s="10" t="s">
        <v>69</v>
      </c>
      <c r="C67" s="34" t="s">
        <v>16</v>
      </c>
      <c r="D67" s="34">
        <v>30</v>
      </c>
      <c r="E67" s="32">
        <v>1273000</v>
      </c>
      <c r="F67" s="33">
        <f>E67*19%</f>
        <v>241870</v>
      </c>
      <c r="G67" s="33">
        <f>E67+F67</f>
        <v>1514870</v>
      </c>
      <c r="H67" s="33">
        <f>D67*G67</f>
        <v>45446100</v>
      </c>
    </row>
    <row r="68" spans="1:8" ht="144" x14ac:dyDescent="0.15">
      <c r="A68" s="38"/>
      <c r="B68" s="7" t="s">
        <v>70</v>
      </c>
      <c r="C68" s="34"/>
      <c r="D68" s="34"/>
      <c r="E68" s="32"/>
      <c r="F68" s="33"/>
      <c r="G68" s="33"/>
      <c r="H68" s="33"/>
    </row>
    <row r="69" spans="1:8" ht="24" x14ac:dyDescent="0.15">
      <c r="A69" s="38"/>
      <c r="B69" s="7" t="s">
        <v>71</v>
      </c>
      <c r="C69" s="34"/>
      <c r="D69" s="34"/>
      <c r="E69" s="32"/>
      <c r="F69" s="33"/>
      <c r="G69" s="33"/>
      <c r="H69" s="33"/>
    </row>
    <row r="70" spans="1:8" ht="72" x14ac:dyDescent="0.15">
      <c r="A70" s="38"/>
      <c r="B70" s="7" t="s">
        <v>74</v>
      </c>
      <c r="C70" s="34"/>
      <c r="D70" s="34"/>
      <c r="E70" s="32"/>
      <c r="F70" s="33"/>
      <c r="G70" s="33"/>
      <c r="H70" s="33"/>
    </row>
    <row r="71" spans="1:8" ht="60" x14ac:dyDescent="0.15">
      <c r="A71" s="38"/>
      <c r="B71" s="7" t="s">
        <v>75</v>
      </c>
      <c r="C71" s="34"/>
      <c r="D71" s="34"/>
      <c r="E71" s="32"/>
      <c r="F71" s="33"/>
      <c r="G71" s="33"/>
      <c r="H71" s="33"/>
    </row>
    <row r="72" spans="1:8" ht="48" x14ac:dyDescent="0.15">
      <c r="A72" s="38"/>
      <c r="B72" s="7" t="s">
        <v>76</v>
      </c>
      <c r="C72" s="34"/>
      <c r="D72" s="34"/>
      <c r="E72" s="32"/>
      <c r="F72" s="33"/>
      <c r="G72" s="33"/>
      <c r="H72" s="33"/>
    </row>
    <row r="73" spans="1:8" ht="72" x14ac:dyDescent="0.15">
      <c r="A73" s="38"/>
      <c r="B73" s="7" t="s">
        <v>77</v>
      </c>
      <c r="C73" s="34"/>
      <c r="D73" s="34"/>
      <c r="E73" s="32"/>
      <c r="F73" s="33"/>
      <c r="G73" s="33"/>
      <c r="H73" s="33"/>
    </row>
    <row r="74" spans="1:8" ht="48" x14ac:dyDescent="0.15">
      <c r="A74" s="38"/>
      <c r="B74" s="7" t="s">
        <v>78</v>
      </c>
      <c r="C74" s="34"/>
      <c r="D74" s="34"/>
      <c r="E74" s="32"/>
      <c r="F74" s="33"/>
      <c r="G74" s="33"/>
      <c r="H74" s="33"/>
    </row>
    <row r="75" spans="1:8" ht="24" x14ac:dyDescent="0.15">
      <c r="A75" s="38"/>
      <c r="B75" s="7" t="s">
        <v>79</v>
      </c>
      <c r="C75" s="34"/>
      <c r="D75" s="34"/>
      <c r="E75" s="32"/>
      <c r="F75" s="33"/>
      <c r="G75" s="33"/>
      <c r="H75" s="33"/>
    </row>
    <row r="76" spans="1:8" ht="36" x14ac:dyDescent="0.15">
      <c r="A76" s="38"/>
      <c r="B76" s="7" t="s">
        <v>52</v>
      </c>
      <c r="C76" s="34"/>
      <c r="D76" s="34"/>
      <c r="E76" s="32"/>
      <c r="F76" s="33"/>
      <c r="G76" s="33"/>
      <c r="H76" s="33"/>
    </row>
    <row r="77" spans="1:8" ht="24" x14ac:dyDescent="0.15">
      <c r="A77" s="38"/>
      <c r="B77" s="11" t="s">
        <v>15</v>
      </c>
      <c r="C77" s="34"/>
      <c r="D77" s="34"/>
      <c r="E77" s="32"/>
      <c r="F77" s="33"/>
      <c r="G77" s="33"/>
      <c r="H77" s="33"/>
    </row>
    <row r="78" spans="1:8" ht="24" x14ac:dyDescent="0.15">
      <c r="A78" s="37" t="s">
        <v>88</v>
      </c>
      <c r="B78" s="10" t="s">
        <v>80</v>
      </c>
      <c r="C78" s="34" t="s">
        <v>16</v>
      </c>
      <c r="D78" s="34">
        <v>6</v>
      </c>
      <c r="E78" s="35">
        <v>798500</v>
      </c>
      <c r="F78" s="36">
        <f>E78*19%</f>
        <v>151715</v>
      </c>
      <c r="G78" s="36">
        <f>E78+F78</f>
        <v>950215</v>
      </c>
      <c r="H78" s="36">
        <f>D78*G78</f>
        <v>5701290</v>
      </c>
    </row>
    <row r="79" spans="1:8" ht="144" x14ac:dyDescent="0.15">
      <c r="A79" s="38"/>
      <c r="B79" s="7" t="s">
        <v>81</v>
      </c>
      <c r="C79" s="34"/>
      <c r="D79" s="34"/>
      <c r="E79" s="35"/>
      <c r="F79" s="36"/>
      <c r="G79" s="36"/>
      <c r="H79" s="36"/>
    </row>
    <row r="80" spans="1:8" ht="84" x14ac:dyDescent="0.15">
      <c r="A80" s="38"/>
      <c r="B80" s="7" t="s">
        <v>82</v>
      </c>
      <c r="C80" s="34"/>
      <c r="D80" s="34"/>
      <c r="E80" s="35"/>
      <c r="F80" s="36"/>
      <c r="G80" s="36"/>
      <c r="H80" s="36"/>
    </row>
    <row r="81" spans="1:8" ht="60" x14ac:dyDescent="0.15">
      <c r="A81" s="38"/>
      <c r="B81" s="7" t="s">
        <v>83</v>
      </c>
      <c r="C81" s="34"/>
      <c r="D81" s="34"/>
      <c r="E81" s="35"/>
      <c r="F81" s="36"/>
      <c r="G81" s="36"/>
      <c r="H81" s="36"/>
    </row>
    <row r="82" spans="1:8" ht="48" x14ac:dyDescent="0.15">
      <c r="A82" s="38"/>
      <c r="B82" s="7" t="s">
        <v>76</v>
      </c>
      <c r="C82" s="34"/>
      <c r="D82" s="34"/>
      <c r="E82" s="35"/>
      <c r="F82" s="36"/>
      <c r="G82" s="36"/>
      <c r="H82" s="36"/>
    </row>
    <row r="83" spans="1:8" ht="72" x14ac:dyDescent="0.15">
      <c r="A83" s="38"/>
      <c r="B83" s="7" t="s">
        <v>77</v>
      </c>
      <c r="C83" s="34"/>
      <c r="D83" s="34"/>
      <c r="E83" s="35"/>
      <c r="F83" s="36"/>
      <c r="G83" s="36"/>
      <c r="H83" s="36"/>
    </row>
    <row r="84" spans="1:8" ht="24" x14ac:dyDescent="0.15">
      <c r="A84" s="38"/>
      <c r="B84" s="7" t="s">
        <v>84</v>
      </c>
      <c r="C84" s="34"/>
      <c r="D84" s="34"/>
      <c r="E84" s="35"/>
      <c r="F84" s="36"/>
      <c r="G84" s="36"/>
      <c r="H84" s="36"/>
    </row>
    <row r="85" spans="1:8" ht="24" x14ac:dyDescent="0.15">
      <c r="A85" s="38"/>
      <c r="B85" s="3" t="s">
        <v>86</v>
      </c>
      <c r="C85" s="34"/>
      <c r="D85" s="34"/>
      <c r="E85" s="35"/>
      <c r="F85" s="36"/>
      <c r="G85" s="36"/>
      <c r="H85" s="36"/>
    </row>
    <row r="86" spans="1:8" ht="24" x14ac:dyDescent="0.15">
      <c r="A86" s="38"/>
      <c r="B86" s="3" t="s">
        <v>87</v>
      </c>
      <c r="C86" s="34"/>
      <c r="D86" s="34"/>
      <c r="E86" s="35"/>
      <c r="F86" s="36"/>
      <c r="G86" s="36"/>
      <c r="H86" s="36"/>
    </row>
    <row r="87" spans="1:8" ht="36" x14ac:dyDescent="0.15">
      <c r="A87" s="38"/>
      <c r="B87" s="3" t="s">
        <v>52</v>
      </c>
      <c r="C87" s="34"/>
      <c r="D87" s="34"/>
      <c r="E87" s="35"/>
      <c r="F87" s="36"/>
      <c r="G87" s="36"/>
      <c r="H87" s="36"/>
    </row>
    <row r="88" spans="1:8" ht="24" x14ac:dyDescent="0.15">
      <c r="A88" s="38"/>
      <c r="B88" s="1" t="s">
        <v>15</v>
      </c>
      <c r="C88" s="34"/>
      <c r="D88" s="34"/>
      <c r="E88" s="35"/>
      <c r="F88" s="36"/>
      <c r="G88" s="36"/>
      <c r="H88" s="36"/>
    </row>
    <row r="89" spans="1:8" ht="12" x14ac:dyDescent="0.15">
      <c r="A89" s="37" t="s">
        <v>99</v>
      </c>
      <c r="B89" s="8" t="s">
        <v>89</v>
      </c>
      <c r="C89" s="34" t="s">
        <v>16</v>
      </c>
      <c r="D89" s="34">
        <v>72</v>
      </c>
      <c r="E89" s="32">
        <v>416200</v>
      </c>
      <c r="F89" s="33">
        <f>E89*19%</f>
        <v>79078</v>
      </c>
      <c r="G89" s="33">
        <f>E89+F89</f>
        <v>495278</v>
      </c>
      <c r="H89" s="33">
        <f>D89*G89</f>
        <v>35660016</v>
      </c>
    </row>
    <row r="90" spans="1:8" ht="72" x14ac:dyDescent="0.15">
      <c r="A90" s="38"/>
      <c r="B90" s="7" t="s">
        <v>90</v>
      </c>
      <c r="C90" s="34"/>
      <c r="D90" s="34"/>
      <c r="E90" s="32"/>
      <c r="F90" s="33"/>
      <c r="G90" s="33"/>
      <c r="H90" s="33"/>
    </row>
    <row r="91" spans="1:8" ht="24" x14ac:dyDescent="0.15">
      <c r="A91" s="38"/>
      <c r="B91" s="7" t="s">
        <v>55</v>
      </c>
      <c r="C91" s="34"/>
      <c r="D91" s="34"/>
      <c r="E91" s="32"/>
      <c r="F91" s="33"/>
      <c r="G91" s="33"/>
      <c r="H91" s="33"/>
    </row>
    <row r="92" spans="1:8" ht="12" x14ac:dyDescent="0.15">
      <c r="A92" s="38"/>
      <c r="B92" s="8" t="s">
        <v>91</v>
      </c>
      <c r="C92" s="34"/>
      <c r="D92" s="34"/>
      <c r="E92" s="32"/>
      <c r="F92" s="33"/>
      <c r="G92" s="33"/>
      <c r="H92" s="33"/>
    </row>
    <row r="93" spans="1:8" ht="24" x14ac:dyDescent="0.15">
      <c r="A93" s="38"/>
      <c r="B93" s="8" t="s">
        <v>92</v>
      </c>
      <c r="C93" s="34"/>
      <c r="D93" s="34"/>
      <c r="E93" s="32"/>
      <c r="F93" s="33"/>
      <c r="G93" s="33"/>
      <c r="H93" s="33"/>
    </row>
    <row r="94" spans="1:8" ht="24" x14ac:dyDescent="0.15">
      <c r="A94" s="38"/>
      <c r="B94" s="7" t="s">
        <v>93</v>
      </c>
      <c r="C94" s="34"/>
      <c r="D94" s="34"/>
      <c r="E94" s="32"/>
      <c r="F94" s="33"/>
      <c r="G94" s="33"/>
      <c r="H94" s="33"/>
    </row>
    <row r="95" spans="1:8" ht="24" x14ac:dyDescent="0.15">
      <c r="A95" s="38"/>
      <c r="B95" s="7" t="s">
        <v>94</v>
      </c>
      <c r="C95" s="34"/>
      <c r="D95" s="34"/>
      <c r="E95" s="32"/>
      <c r="F95" s="33"/>
      <c r="G95" s="33"/>
      <c r="H95" s="33"/>
    </row>
    <row r="96" spans="1:8" ht="12" x14ac:dyDescent="0.15">
      <c r="A96" s="38"/>
      <c r="B96" s="8" t="s">
        <v>60</v>
      </c>
      <c r="C96" s="34"/>
      <c r="D96" s="34"/>
      <c r="E96" s="32"/>
      <c r="F96" s="33"/>
      <c r="G96" s="33"/>
      <c r="H96" s="33"/>
    </row>
    <row r="97" spans="1:8" ht="12" x14ac:dyDescent="0.15">
      <c r="A97" s="38"/>
      <c r="B97" s="8" t="s">
        <v>61</v>
      </c>
      <c r="C97" s="34"/>
      <c r="D97" s="34"/>
      <c r="E97" s="32"/>
      <c r="F97" s="33"/>
      <c r="G97" s="33"/>
      <c r="H97" s="33"/>
    </row>
    <row r="98" spans="1:8" ht="12" x14ac:dyDescent="0.15">
      <c r="A98" s="38"/>
      <c r="B98" s="8" t="s">
        <v>62</v>
      </c>
      <c r="C98" s="34"/>
      <c r="D98" s="34"/>
      <c r="E98" s="32"/>
      <c r="F98" s="33"/>
      <c r="G98" s="33"/>
      <c r="H98" s="33"/>
    </row>
    <row r="99" spans="1:8" ht="12" x14ac:dyDescent="0.15">
      <c r="A99" s="38"/>
      <c r="B99" s="8" t="s">
        <v>63</v>
      </c>
      <c r="C99" s="34"/>
      <c r="D99" s="34"/>
      <c r="E99" s="32"/>
      <c r="F99" s="33"/>
      <c r="G99" s="33"/>
      <c r="H99" s="33"/>
    </row>
    <row r="100" spans="1:8" ht="12" x14ac:dyDescent="0.15">
      <c r="A100" s="38"/>
      <c r="B100" s="8" t="s">
        <v>64</v>
      </c>
      <c r="C100" s="34"/>
      <c r="D100" s="34"/>
      <c r="E100" s="32"/>
      <c r="F100" s="33"/>
      <c r="G100" s="33"/>
      <c r="H100" s="33"/>
    </row>
    <row r="101" spans="1:8" ht="12" x14ac:dyDescent="0.15">
      <c r="A101" s="38"/>
      <c r="B101" s="13" t="s">
        <v>65</v>
      </c>
      <c r="C101" s="34"/>
      <c r="D101" s="34"/>
      <c r="E101" s="32"/>
      <c r="F101" s="33"/>
      <c r="G101" s="33"/>
      <c r="H101" s="33"/>
    </row>
    <row r="102" spans="1:8" ht="24" x14ac:dyDescent="0.15">
      <c r="A102" s="38"/>
      <c r="B102" s="8" t="s">
        <v>15</v>
      </c>
      <c r="C102" s="34"/>
      <c r="D102" s="34"/>
      <c r="E102" s="32"/>
      <c r="F102" s="33"/>
      <c r="G102" s="33"/>
      <c r="H102" s="33"/>
    </row>
    <row r="103" spans="1:8" ht="22.5" customHeight="1" x14ac:dyDescent="0.15">
      <c r="A103" s="37" t="s">
        <v>294</v>
      </c>
      <c r="B103" s="10" t="s">
        <v>95</v>
      </c>
      <c r="C103" s="34" t="s">
        <v>16</v>
      </c>
      <c r="D103" s="34">
        <v>6</v>
      </c>
      <c r="E103" s="32">
        <v>730000</v>
      </c>
      <c r="F103" s="33">
        <f>E103*19%</f>
        <v>138700</v>
      </c>
      <c r="G103" s="33">
        <f>E103+F103</f>
        <v>868700</v>
      </c>
      <c r="H103" s="33">
        <f>D103*G103</f>
        <v>5212200</v>
      </c>
    </row>
    <row r="104" spans="1:8" ht="144" x14ac:dyDescent="0.15">
      <c r="A104" s="37"/>
      <c r="B104" s="7" t="s">
        <v>96</v>
      </c>
      <c r="C104" s="34"/>
      <c r="D104" s="34"/>
      <c r="E104" s="32"/>
      <c r="F104" s="33"/>
      <c r="G104" s="33"/>
      <c r="H104" s="33"/>
    </row>
    <row r="105" spans="1:8" ht="84" x14ac:dyDescent="0.15">
      <c r="A105" s="37"/>
      <c r="B105" s="7" t="s">
        <v>82</v>
      </c>
      <c r="C105" s="34"/>
      <c r="D105" s="34"/>
      <c r="E105" s="32"/>
      <c r="F105" s="33"/>
      <c r="G105" s="33"/>
      <c r="H105" s="33"/>
    </row>
    <row r="106" spans="1:8" ht="60" x14ac:dyDescent="0.15">
      <c r="A106" s="37"/>
      <c r="B106" s="7" t="s">
        <v>83</v>
      </c>
      <c r="C106" s="34"/>
      <c r="D106" s="34"/>
      <c r="E106" s="32"/>
      <c r="F106" s="33"/>
      <c r="G106" s="33"/>
      <c r="H106" s="33"/>
    </row>
    <row r="107" spans="1:8" ht="48" x14ac:dyDescent="0.15">
      <c r="A107" s="37"/>
      <c r="B107" s="7" t="s">
        <v>76</v>
      </c>
      <c r="C107" s="34"/>
      <c r="D107" s="34"/>
      <c r="E107" s="32"/>
      <c r="F107" s="33"/>
      <c r="G107" s="33"/>
      <c r="H107" s="33"/>
    </row>
    <row r="108" spans="1:8" ht="48" x14ac:dyDescent="0.15">
      <c r="A108" s="37"/>
      <c r="B108" s="7" t="s">
        <v>97</v>
      </c>
      <c r="C108" s="34"/>
      <c r="D108" s="34"/>
      <c r="E108" s="32"/>
      <c r="F108" s="33"/>
      <c r="G108" s="33"/>
      <c r="H108" s="33"/>
    </row>
    <row r="109" spans="1:8" ht="24" x14ac:dyDescent="0.15">
      <c r="A109" s="37"/>
      <c r="B109" s="7" t="s">
        <v>98</v>
      </c>
      <c r="C109" s="34"/>
      <c r="D109" s="34"/>
      <c r="E109" s="32"/>
      <c r="F109" s="33"/>
      <c r="G109" s="33"/>
      <c r="H109" s="33"/>
    </row>
    <row r="110" spans="1:8" ht="60" x14ac:dyDescent="0.15">
      <c r="A110" s="37"/>
      <c r="B110" s="7" t="s">
        <v>100</v>
      </c>
      <c r="C110" s="34"/>
      <c r="D110" s="34"/>
      <c r="E110" s="32"/>
      <c r="F110" s="33"/>
      <c r="G110" s="33"/>
      <c r="H110" s="33"/>
    </row>
    <row r="111" spans="1:8" ht="36" x14ac:dyDescent="0.15">
      <c r="A111" s="37"/>
      <c r="B111" s="7" t="s">
        <v>52</v>
      </c>
      <c r="C111" s="34"/>
      <c r="D111" s="34"/>
      <c r="E111" s="32"/>
      <c r="F111" s="33"/>
      <c r="G111" s="33"/>
      <c r="H111" s="33"/>
    </row>
    <row r="112" spans="1:8" ht="24" x14ac:dyDescent="0.15">
      <c r="A112" s="37"/>
      <c r="B112" s="11" t="s">
        <v>15</v>
      </c>
      <c r="C112" s="34"/>
      <c r="D112" s="34"/>
      <c r="E112" s="32"/>
      <c r="F112" s="33"/>
      <c r="G112" s="33"/>
      <c r="H112" s="33"/>
    </row>
    <row r="113" spans="1:8" ht="12" x14ac:dyDescent="0.15">
      <c r="A113" s="38" t="s">
        <v>295</v>
      </c>
      <c r="B113" s="6" t="s">
        <v>101</v>
      </c>
      <c r="C113" s="34" t="s">
        <v>16</v>
      </c>
      <c r="D113" s="34">
        <v>6</v>
      </c>
      <c r="E113" s="32">
        <v>420000</v>
      </c>
      <c r="F113" s="33">
        <f>E113*19%</f>
        <v>79800</v>
      </c>
      <c r="G113" s="33">
        <f>E113+F113</f>
        <v>499800</v>
      </c>
      <c r="H113" s="33">
        <f>D113*G113</f>
        <v>2998800</v>
      </c>
    </row>
    <row r="114" spans="1:8" ht="84" x14ac:dyDescent="0.15">
      <c r="A114" s="38"/>
      <c r="B114" s="7" t="s">
        <v>54</v>
      </c>
      <c r="C114" s="34"/>
      <c r="D114" s="34"/>
      <c r="E114" s="32"/>
      <c r="F114" s="33"/>
      <c r="G114" s="33"/>
      <c r="H114" s="33"/>
    </row>
    <row r="115" spans="1:8" ht="24" x14ac:dyDescent="0.15">
      <c r="A115" s="38"/>
      <c r="B115" s="7" t="s">
        <v>55</v>
      </c>
      <c r="C115" s="34"/>
      <c r="D115" s="34"/>
      <c r="E115" s="32"/>
      <c r="F115" s="33"/>
      <c r="G115" s="33"/>
      <c r="H115" s="33"/>
    </row>
    <row r="116" spans="1:8" ht="12" x14ac:dyDescent="0.15">
      <c r="A116" s="38"/>
      <c r="B116" s="8" t="s">
        <v>56</v>
      </c>
      <c r="C116" s="34"/>
      <c r="D116" s="34"/>
      <c r="E116" s="32"/>
      <c r="F116" s="33"/>
      <c r="G116" s="33"/>
      <c r="H116" s="33"/>
    </row>
    <row r="117" spans="1:8" ht="24" x14ac:dyDescent="0.15">
      <c r="A117" s="38"/>
      <c r="B117" s="8" t="s">
        <v>57</v>
      </c>
      <c r="C117" s="34"/>
      <c r="D117" s="34"/>
      <c r="E117" s="32"/>
      <c r="F117" s="33"/>
      <c r="G117" s="33"/>
      <c r="H117" s="33"/>
    </row>
    <row r="118" spans="1:8" ht="24" x14ac:dyDescent="0.15">
      <c r="A118" s="38"/>
      <c r="B118" s="8" t="s">
        <v>58</v>
      </c>
      <c r="C118" s="34"/>
      <c r="D118" s="34"/>
      <c r="E118" s="32"/>
      <c r="F118" s="33"/>
      <c r="G118" s="33"/>
      <c r="H118" s="33"/>
    </row>
    <row r="119" spans="1:8" ht="24" x14ac:dyDescent="0.15">
      <c r="A119" s="38"/>
      <c r="B119" s="8" t="s">
        <v>59</v>
      </c>
      <c r="C119" s="34"/>
      <c r="D119" s="34"/>
      <c r="E119" s="32"/>
      <c r="F119" s="33"/>
      <c r="G119" s="33"/>
      <c r="H119" s="33"/>
    </row>
    <row r="120" spans="1:8" ht="12" x14ac:dyDescent="0.15">
      <c r="A120" s="38"/>
      <c r="B120" s="8" t="s">
        <v>60</v>
      </c>
      <c r="C120" s="34"/>
      <c r="D120" s="34"/>
      <c r="E120" s="32"/>
      <c r="F120" s="33"/>
      <c r="G120" s="33"/>
      <c r="H120" s="33"/>
    </row>
    <row r="121" spans="1:8" ht="12" x14ac:dyDescent="0.15">
      <c r="A121" s="38"/>
      <c r="B121" s="8" t="s">
        <v>61</v>
      </c>
      <c r="C121" s="34"/>
      <c r="D121" s="34"/>
      <c r="E121" s="32"/>
      <c r="F121" s="33"/>
      <c r="G121" s="33"/>
      <c r="H121" s="33"/>
    </row>
    <row r="122" spans="1:8" ht="12" x14ac:dyDescent="0.15">
      <c r="A122" s="38"/>
      <c r="B122" s="8" t="s">
        <v>62</v>
      </c>
      <c r="C122" s="34"/>
      <c r="D122" s="34"/>
      <c r="E122" s="32"/>
      <c r="F122" s="33"/>
      <c r="G122" s="33"/>
      <c r="H122" s="33"/>
    </row>
    <row r="123" spans="1:8" ht="12" x14ac:dyDescent="0.15">
      <c r="A123" s="38"/>
      <c r="B123" s="8" t="s">
        <v>63</v>
      </c>
      <c r="C123" s="34"/>
      <c r="D123" s="34"/>
      <c r="E123" s="32"/>
      <c r="F123" s="33"/>
      <c r="G123" s="33"/>
      <c r="H123" s="33"/>
    </row>
    <row r="124" spans="1:8" ht="12" x14ac:dyDescent="0.15">
      <c r="A124" s="38"/>
      <c r="B124" s="8" t="s">
        <v>64</v>
      </c>
      <c r="C124" s="34"/>
      <c r="D124" s="34"/>
      <c r="E124" s="32"/>
      <c r="F124" s="33"/>
      <c r="G124" s="33"/>
      <c r="H124" s="33"/>
    </row>
    <row r="125" spans="1:8" ht="12" x14ac:dyDescent="0.15">
      <c r="A125" s="38"/>
      <c r="B125" s="8" t="s">
        <v>65</v>
      </c>
      <c r="C125" s="34"/>
      <c r="D125" s="34"/>
      <c r="E125" s="32"/>
      <c r="F125" s="33"/>
      <c r="G125" s="33"/>
      <c r="H125" s="33"/>
    </row>
    <row r="126" spans="1:8" ht="12" x14ac:dyDescent="0.15">
      <c r="A126" s="38"/>
      <c r="B126" s="8" t="s">
        <v>66</v>
      </c>
      <c r="C126" s="34"/>
      <c r="D126" s="34"/>
      <c r="E126" s="32"/>
      <c r="F126" s="33"/>
      <c r="G126" s="33"/>
      <c r="H126" s="33"/>
    </row>
    <row r="127" spans="1:8" ht="12" x14ac:dyDescent="0.15">
      <c r="A127" s="38"/>
      <c r="B127" s="8" t="s">
        <v>67</v>
      </c>
      <c r="C127" s="34"/>
      <c r="D127" s="34"/>
      <c r="E127" s="32"/>
      <c r="F127" s="33"/>
      <c r="G127" s="33"/>
      <c r="H127" s="33"/>
    </row>
    <row r="128" spans="1:8" ht="12" x14ac:dyDescent="0.15">
      <c r="A128" s="38"/>
      <c r="B128" s="8" t="s">
        <v>102</v>
      </c>
      <c r="C128" s="34"/>
      <c r="D128" s="34"/>
      <c r="E128" s="32"/>
      <c r="F128" s="33"/>
      <c r="G128" s="33"/>
      <c r="H128" s="33"/>
    </row>
    <row r="129" spans="1:8" ht="12" x14ac:dyDescent="0.15">
      <c r="A129" s="38"/>
      <c r="B129" s="8" t="s">
        <v>103</v>
      </c>
      <c r="C129" s="34"/>
      <c r="D129" s="34"/>
      <c r="E129" s="32"/>
      <c r="F129" s="33"/>
      <c r="G129" s="33"/>
      <c r="H129" s="33"/>
    </row>
    <row r="130" spans="1:8" ht="24" x14ac:dyDescent="0.15">
      <c r="A130" s="38"/>
      <c r="B130" s="8" t="s">
        <v>15</v>
      </c>
      <c r="C130" s="34"/>
      <c r="D130" s="34"/>
      <c r="E130" s="32"/>
      <c r="F130" s="33"/>
      <c r="G130" s="33"/>
      <c r="H130" s="33"/>
    </row>
    <row r="131" spans="1:8" ht="22.5" customHeight="1" x14ac:dyDescent="0.15">
      <c r="A131" s="37" t="s">
        <v>296</v>
      </c>
      <c r="B131" s="10" t="s">
        <v>104</v>
      </c>
      <c r="C131" s="34" t="s">
        <v>16</v>
      </c>
      <c r="D131" s="34">
        <v>2</v>
      </c>
      <c r="E131" s="32">
        <v>360000</v>
      </c>
      <c r="F131" s="33">
        <f>E131*19%</f>
        <v>68400</v>
      </c>
      <c r="G131" s="33">
        <f>E131+F131</f>
        <v>428400</v>
      </c>
      <c r="H131" s="33">
        <f>D131*G131</f>
        <v>856800</v>
      </c>
    </row>
    <row r="132" spans="1:8" ht="84" x14ac:dyDescent="0.15">
      <c r="A132" s="37"/>
      <c r="B132" s="7" t="s">
        <v>105</v>
      </c>
      <c r="C132" s="34"/>
      <c r="D132" s="34"/>
      <c r="E132" s="32"/>
      <c r="F132" s="33"/>
      <c r="G132" s="33"/>
      <c r="H132" s="33"/>
    </row>
    <row r="133" spans="1:8" ht="24" x14ac:dyDescent="0.15">
      <c r="A133" s="37"/>
      <c r="B133" s="11" t="s">
        <v>15</v>
      </c>
      <c r="C133" s="34"/>
      <c r="D133" s="34"/>
      <c r="E133" s="32"/>
      <c r="F133" s="33"/>
      <c r="G133" s="33"/>
      <c r="H133" s="33"/>
    </row>
    <row r="134" spans="1:8" ht="15" customHeight="1" x14ac:dyDescent="0.15">
      <c r="A134" s="37" t="s">
        <v>297</v>
      </c>
      <c r="B134" s="10" t="s">
        <v>106</v>
      </c>
      <c r="C134" s="34" t="s">
        <v>16</v>
      </c>
      <c r="D134" s="34">
        <v>64</v>
      </c>
      <c r="E134" s="32">
        <v>610000</v>
      </c>
      <c r="F134" s="33">
        <f>E134*19%</f>
        <v>115900</v>
      </c>
      <c r="G134" s="33">
        <f>E134+F134</f>
        <v>725900</v>
      </c>
      <c r="H134" s="33">
        <f>D134*G134</f>
        <v>46457600</v>
      </c>
    </row>
    <row r="135" spans="1:8" ht="60" x14ac:dyDescent="0.15">
      <c r="A135" s="37"/>
      <c r="B135" s="7" t="s">
        <v>107</v>
      </c>
      <c r="C135" s="34"/>
      <c r="D135" s="34"/>
      <c r="E135" s="32"/>
      <c r="F135" s="33"/>
      <c r="G135" s="33"/>
      <c r="H135" s="33"/>
    </row>
    <row r="136" spans="1:8" ht="24" x14ac:dyDescent="0.15">
      <c r="A136" s="37"/>
      <c r="B136" s="7" t="s">
        <v>15</v>
      </c>
      <c r="C136" s="34"/>
      <c r="D136" s="34"/>
      <c r="E136" s="32"/>
      <c r="F136" s="33"/>
      <c r="G136" s="33"/>
      <c r="H136" s="33"/>
    </row>
    <row r="137" spans="1:8" ht="22.5" customHeight="1" x14ac:dyDescent="0.15">
      <c r="A137" s="37" t="s">
        <v>298</v>
      </c>
      <c r="B137" s="10" t="s">
        <v>108</v>
      </c>
      <c r="C137" s="34" t="s">
        <v>16</v>
      </c>
      <c r="D137" s="34">
        <v>1</v>
      </c>
      <c r="E137" s="32">
        <v>2205000</v>
      </c>
      <c r="F137" s="33">
        <f>E137*19%</f>
        <v>418950</v>
      </c>
      <c r="G137" s="33">
        <f>E137+F137</f>
        <v>2623950</v>
      </c>
      <c r="H137" s="33">
        <f>D137*G137</f>
        <v>2623950</v>
      </c>
    </row>
    <row r="138" spans="1:8" ht="15" customHeight="1" x14ac:dyDescent="0.15">
      <c r="A138" s="37"/>
      <c r="B138" s="7" t="s">
        <v>109</v>
      </c>
      <c r="C138" s="34"/>
      <c r="D138" s="34"/>
      <c r="E138" s="32"/>
      <c r="F138" s="33"/>
      <c r="G138" s="33"/>
      <c r="H138" s="33"/>
    </row>
    <row r="139" spans="1:8" ht="12" x14ac:dyDescent="0.15">
      <c r="A139" s="37"/>
      <c r="B139" s="7" t="s">
        <v>110</v>
      </c>
      <c r="C139" s="34"/>
      <c r="D139" s="34"/>
      <c r="E139" s="32"/>
      <c r="F139" s="33"/>
      <c r="G139" s="33"/>
      <c r="H139" s="33"/>
    </row>
    <row r="140" spans="1:8" ht="84" x14ac:dyDescent="0.15">
      <c r="A140" s="37"/>
      <c r="B140" s="7" t="s">
        <v>111</v>
      </c>
      <c r="C140" s="34"/>
      <c r="D140" s="34"/>
      <c r="E140" s="32"/>
      <c r="F140" s="33"/>
      <c r="G140" s="33"/>
      <c r="H140" s="33"/>
    </row>
    <row r="141" spans="1:8" ht="24" x14ac:dyDescent="0.15">
      <c r="A141" s="37"/>
      <c r="B141" s="7" t="s">
        <v>112</v>
      </c>
      <c r="C141" s="34"/>
      <c r="D141" s="34"/>
      <c r="E141" s="32"/>
      <c r="F141" s="33"/>
      <c r="G141" s="33"/>
      <c r="H141" s="33"/>
    </row>
    <row r="142" spans="1:8" ht="36" x14ac:dyDescent="0.15">
      <c r="A142" s="37"/>
      <c r="B142" s="7" t="s">
        <v>113</v>
      </c>
      <c r="C142" s="34"/>
      <c r="D142" s="34"/>
      <c r="E142" s="32"/>
      <c r="F142" s="33"/>
      <c r="G142" s="33"/>
      <c r="H142" s="33"/>
    </row>
    <row r="143" spans="1:8" ht="24" x14ac:dyDescent="0.15">
      <c r="A143" s="37"/>
      <c r="B143" s="7" t="s">
        <v>15</v>
      </c>
      <c r="C143" s="34"/>
      <c r="D143" s="34"/>
      <c r="E143" s="32"/>
      <c r="F143" s="33"/>
      <c r="G143" s="33"/>
      <c r="H143" s="33"/>
    </row>
    <row r="144" spans="1:8" ht="12" x14ac:dyDescent="0.15">
      <c r="A144" s="37" t="s">
        <v>299</v>
      </c>
      <c r="B144" s="10" t="s">
        <v>114</v>
      </c>
      <c r="C144" s="34" t="s">
        <v>16</v>
      </c>
      <c r="D144" s="34">
        <v>1</v>
      </c>
      <c r="E144" s="32">
        <v>1930000</v>
      </c>
      <c r="F144" s="33">
        <f>E144*19%</f>
        <v>366700</v>
      </c>
      <c r="G144" s="33">
        <f>E144+F144</f>
        <v>2296700</v>
      </c>
      <c r="H144" s="33">
        <f>D144*G144</f>
        <v>2296700</v>
      </c>
    </row>
    <row r="145" spans="1:8" ht="96" x14ac:dyDescent="0.15">
      <c r="A145" s="38"/>
      <c r="B145" s="7" t="s">
        <v>115</v>
      </c>
      <c r="C145" s="34"/>
      <c r="D145" s="34"/>
      <c r="E145" s="32"/>
      <c r="F145" s="33"/>
      <c r="G145" s="33"/>
      <c r="H145" s="33"/>
    </row>
    <row r="146" spans="1:8" ht="24" x14ac:dyDescent="0.15">
      <c r="A146" s="38"/>
      <c r="B146" s="8" t="s">
        <v>116</v>
      </c>
      <c r="C146" s="34"/>
      <c r="D146" s="34"/>
      <c r="E146" s="32"/>
      <c r="F146" s="33"/>
      <c r="G146" s="33"/>
      <c r="H146" s="33"/>
    </row>
    <row r="147" spans="1:8" ht="48" x14ac:dyDescent="0.15">
      <c r="A147" s="38"/>
      <c r="B147" s="8" t="s">
        <v>117</v>
      </c>
      <c r="C147" s="34"/>
      <c r="D147" s="34"/>
      <c r="E147" s="32"/>
      <c r="F147" s="33"/>
      <c r="G147" s="33"/>
      <c r="H147" s="33"/>
    </row>
    <row r="148" spans="1:8" ht="24" x14ac:dyDescent="0.15">
      <c r="A148" s="38"/>
      <c r="B148" s="8" t="s">
        <v>118</v>
      </c>
      <c r="C148" s="34"/>
      <c r="D148" s="34"/>
      <c r="E148" s="32"/>
      <c r="F148" s="33"/>
      <c r="G148" s="33"/>
      <c r="H148" s="33"/>
    </row>
    <row r="149" spans="1:8" ht="24" x14ac:dyDescent="0.15">
      <c r="A149" s="38"/>
      <c r="B149" s="8" t="s">
        <v>119</v>
      </c>
      <c r="C149" s="34"/>
      <c r="D149" s="34"/>
      <c r="E149" s="32"/>
      <c r="F149" s="33"/>
      <c r="G149" s="33"/>
      <c r="H149" s="33"/>
    </row>
    <row r="150" spans="1:8" ht="24" x14ac:dyDescent="0.15">
      <c r="A150" s="38"/>
      <c r="B150" s="8" t="s">
        <v>15</v>
      </c>
      <c r="C150" s="34"/>
      <c r="D150" s="34"/>
      <c r="E150" s="32"/>
      <c r="F150" s="33"/>
      <c r="G150" s="33"/>
      <c r="H150" s="33"/>
    </row>
    <row r="151" spans="1:8" ht="22.5" customHeight="1" x14ac:dyDescent="0.15">
      <c r="A151" s="37" t="s">
        <v>300</v>
      </c>
      <c r="B151" s="10" t="s">
        <v>120</v>
      </c>
      <c r="C151" s="34" t="s">
        <v>16</v>
      </c>
      <c r="D151" s="34">
        <v>2</v>
      </c>
      <c r="E151" s="32">
        <v>870000</v>
      </c>
      <c r="F151" s="33">
        <f>E151*19%</f>
        <v>165300</v>
      </c>
      <c r="G151" s="33">
        <f>E151+F151</f>
        <v>1035300</v>
      </c>
      <c r="H151" s="33">
        <f>D151*G151</f>
        <v>2070600</v>
      </c>
    </row>
    <row r="152" spans="1:8" ht="24" x14ac:dyDescent="0.15">
      <c r="A152" s="37"/>
      <c r="B152" s="7" t="s">
        <v>121</v>
      </c>
      <c r="C152" s="34"/>
      <c r="D152" s="34"/>
      <c r="E152" s="32"/>
      <c r="F152" s="33"/>
      <c r="G152" s="33"/>
      <c r="H152" s="33"/>
    </row>
    <row r="153" spans="1:8" ht="24" x14ac:dyDescent="0.15">
      <c r="A153" s="37"/>
      <c r="B153" s="7" t="s">
        <v>122</v>
      </c>
      <c r="C153" s="34"/>
      <c r="D153" s="34"/>
      <c r="E153" s="32"/>
      <c r="F153" s="33"/>
      <c r="G153" s="33"/>
      <c r="H153" s="33"/>
    </row>
    <row r="154" spans="1:8" ht="24" x14ac:dyDescent="0.15">
      <c r="A154" s="37"/>
      <c r="B154" s="8" t="s">
        <v>123</v>
      </c>
      <c r="C154" s="34"/>
      <c r="D154" s="34"/>
      <c r="E154" s="32"/>
      <c r="F154" s="33"/>
      <c r="G154" s="33"/>
      <c r="H154" s="33"/>
    </row>
    <row r="155" spans="1:8" ht="24" x14ac:dyDescent="0.15">
      <c r="A155" s="37"/>
      <c r="B155" s="8" t="s">
        <v>124</v>
      </c>
      <c r="C155" s="34"/>
      <c r="D155" s="34"/>
      <c r="E155" s="32"/>
      <c r="F155" s="33"/>
      <c r="G155" s="33"/>
      <c r="H155" s="33"/>
    </row>
    <row r="156" spans="1:8" ht="12" x14ac:dyDescent="0.15">
      <c r="A156" s="37"/>
      <c r="B156" s="8" t="s">
        <v>125</v>
      </c>
      <c r="C156" s="34"/>
      <c r="D156" s="34"/>
      <c r="E156" s="32"/>
      <c r="F156" s="33"/>
      <c r="G156" s="33"/>
      <c r="H156" s="33"/>
    </row>
    <row r="157" spans="1:8" ht="24" x14ac:dyDescent="0.15">
      <c r="A157" s="37"/>
      <c r="B157" s="8" t="s">
        <v>15</v>
      </c>
      <c r="C157" s="34"/>
      <c r="D157" s="34"/>
      <c r="E157" s="32"/>
      <c r="F157" s="33"/>
      <c r="G157" s="33"/>
      <c r="H157" s="33"/>
    </row>
    <row r="158" spans="1:8" ht="12" x14ac:dyDescent="0.15">
      <c r="A158" s="37" t="s">
        <v>301</v>
      </c>
      <c r="B158" s="10" t="s">
        <v>126</v>
      </c>
      <c r="C158" s="34" t="s">
        <v>16</v>
      </c>
      <c r="D158" s="34">
        <v>7</v>
      </c>
      <c r="E158" s="32">
        <v>1750000</v>
      </c>
      <c r="F158" s="33">
        <f>E158*19%</f>
        <v>332500</v>
      </c>
      <c r="G158" s="33">
        <f>E158+F158</f>
        <v>2082500</v>
      </c>
      <c r="H158" s="33">
        <f>D158*G158</f>
        <v>14577500</v>
      </c>
    </row>
    <row r="159" spans="1:8" ht="24" x14ac:dyDescent="0.15">
      <c r="A159" s="38"/>
      <c r="B159" s="7" t="s">
        <v>127</v>
      </c>
      <c r="C159" s="34"/>
      <c r="D159" s="34"/>
      <c r="E159" s="32"/>
      <c r="F159" s="33"/>
      <c r="G159" s="33"/>
      <c r="H159" s="33"/>
    </row>
    <row r="160" spans="1:8" ht="72" x14ac:dyDescent="0.15">
      <c r="A160" s="38"/>
      <c r="B160" s="7" t="s">
        <v>128</v>
      </c>
      <c r="C160" s="34"/>
      <c r="D160" s="34"/>
      <c r="E160" s="32"/>
      <c r="F160" s="33"/>
      <c r="G160" s="33"/>
      <c r="H160" s="33"/>
    </row>
    <row r="161" spans="1:8" ht="60" x14ac:dyDescent="0.15">
      <c r="A161" s="38"/>
      <c r="B161" s="7" t="s">
        <v>129</v>
      </c>
      <c r="C161" s="34"/>
      <c r="D161" s="34"/>
      <c r="E161" s="32"/>
      <c r="F161" s="33"/>
      <c r="G161" s="33"/>
      <c r="H161" s="33"/>
    </row>
    <row r="162" spans="1:8" ht="12" x14ac:dyDescent="0.15">
      <c r="A162" s="38"/>
      <c r="B162" s="7" t="s">
        <v>130</v>
      </c>
      <c r="C162" s="34"/>
      <c r="D162" s="34"/>
      <c r="E162" s="32"/>
      <c r="F162" s="33"/>
      <c r="G162" s="33"/>
      <c r="H162" s="33"/>
    </row>
    <row r="163" spans="1:8" ht="24" x14ac:dyDescent="0.15">
      <c r="A163" s="38"/>
      <c r="B163" s="11" t="s">
        <v>15</v>
      </c>
      <c r="C163" s="34"/>
      <c r="D163" s="34"/>
      <c r="E163" s="32"/>
      <c r="F163" s="33"/>
      <c r="G163" s="33"/>
      <c r="H163" s="33"/>
    </row>
    <row r="164" spans="1:8" ht="15" customHeight="1" x14ac:dyDescent="0.15">
      <c r="A164" s="37" t="s">
        <v>302</v>
      </c>
      <c r="B164" s="6" t="s">
        <v>114</v>
      </c>
      <c r="C164" s="34" t="s">
        <v>16</v>
      </c>
      <c r="D164" s="34">
        <v>7</v>
      </c>
      <c r="E164" s="32">
        <v>420000</v>
      </c>
      <c r="F164" s="33">
        <f>E164*19%</f>
        <v>79800</v>
      </c>
      <c r="G164" s="33">
        <f>E164+F164</f>
        <v>499800</v>
      </c>
      <c r="H164" s="33">
        <f>D164*G164</f>
        <v>3498600</v>
      </c>
    </row>
    <row r="165" spans="1:8" ht="96" x14ac:dyDescent="0.15">
      <c r="A165" s="37"/>
      <c r="B165" s="8" t="s">
        <v>131</v>
      </c>
      <c r="C165" s="34"/>
      <c r="D165" s="34"/>
      <c r="E165" s="32"/>
      <c r="F165" s="33"/>
      <c r="G165" s="33"/>
      <c r="H165" s="33"/>
    </row>
    <row r="166" spans="1:8" ht="24" x14ac:dyDescent="0.15">
      <c r="A166" s="37"/>
      <c r="B166" s="8" t="s">
        <v>55</v>
      </c>
      <c r="C166" s="34"/>
      <c r="D166" s="34"/>
      <c r="E166" s="32"/>
      <c r="F166" s="33"/>
      <c r="G166" s="33"/>
      <c r="H166" s="33"/>
    </row>
    <row r="167" spans="1:8" ht="15.75" customHeight="1" x14ac:dyDescent="0.15">
      <c r="A167" s="37"/>
      <c r="B167" s="8" t="s">
        <v>132</v>
      </c>
      <c r="C167" s="34"/>
      <c r="D167" s="34"/>
      <c r="E167" s="32"/>
      <c r="F167" s="33"/>
      <c r="G167" s="33"/>
      <c r="H167" s="33"/>
    </row>
    <row r="168" spans="1:8" ht="15" customHeight="1" x14ac:dyDescent="0.15">
      <c r="A168" s="37"/>
      <c r="B168" s="8" t="s">
        <v>133</v>
      </c>
      <c r="C168" s="34"/>
      <c r="D168" s="34"/>
      <c r="E168" s="32"/>
      <c r="F168" s="33"/>
      <c r="G168" s="33"/>
      <c r="H168" s="33"/>
    </row>
    <row r="169" spans="1:8" ht="24" x14ac:dyDescent="0.15">
      <c r="A169" s="37"/>
      <c r="B169" s="8" t="s">
        <v>134</v>
      </c>
      <c r="C169" s="34"/>
      <c r="D169" s="34"/>
      <c r="E169" s="32"/>
      <c r="F169" s="33"/>
      <c r="G169" s="33"/>
      <c r="H169" s="33"/>
    </row>
    <row r="170" spans="1:8" ht="24" x14ac:dyDescent="0.15">
      <c r="A170" s="37"/>
      <c r="B170" s="8" t="s">
        <v>58</v>
      </c>
      <c r="C170" s="34"/>
      <c r="D170" s="34"/>
      <c r="E170" s="32"/>
      <c r="F170" s="33"/>
      <c r="G170" s="33"/>
      <c r="H170" s="33"/>
    </row>
    <row r="171" spans="1:8" ht="24" x14ac:dyDescent="0.15">
      <c r="A171" s="37"/>
      <c r="B171" s="8" t="s">
        <v>59</v>
      </c>
      <c r="C171" s="34"/>
      <c r="D171" s="34"/>
      <c r="E171" s="32"/>
      <c r="F171" s="33"/>
      <c r="G171" s="33"/>
      <c r="H171" s="33"/>
    </row>
    <row r="172" spans="1:8" ht="15" customHeight="1" x14ac:dyDescent="0.15">
      <c r="A172" s="37"/>
      <c r="B172" s="8" t="s">
        <v>60</v>
      </c>
      <c r="C172" s="34"/>
      <c r="D172" s="34"/>
      <c r="E172" s="32"/>
      <c r="F172" s="33"/>
      <c r="G172" s="33"/>
      <c r="H172" s="33"/>
    </row>
    <row r="173" spans="1:8" ht="15" customHeight="1" x14ac:dyDescent="0.15">
      <c r="A173" s="37"/>
      <c r="B173" s="8" t="s">
        <v>61</v>
      </c>
      <c r="C173" s="34"/>
      <c r="D173" s="34"/>
      <c r="E173" s="32"/>
      <c r="F173" s="33"/>
      <c r="G173" s="33"/>
      <c r="H173" s="33"/>
    </row>
    <row r="174" spans="1:8" ht="15" customHeight="1" x14ac:dyDescent="0.15">
      <c r="A174" s="37"/>
      <c r="B174" s="8" t="s">
        <v>62</v>
      </c>
      <c r="C174" s="34"/>
      <c r="D174" s="34"/>
      <c r="E174" s="32"/>
      <c r="F174" s="33"/>
      <c r="G174" s="33"/>
      <c r="H174" s="33"/>
    </row>
    <row r="175" spans="1:8" ht="15" customHeight="1" x14ac:dyDescent="0.15">
      <c r="A175" s="37"/>
      <c r="B175" s="8" t="s">
        <v>63</v>
      </c>
      <c r="C175" s="34"/>
      <c r="D175" s="34"/>
      <c r="E175" s="32"/>
      <c r="F175" s="33"/>
      <c r="G175" s="33"/>
      <c r="H175" s="33"/>
    </row>
    <row r="176" spans="1:8" ht="15" customHeight="1" x14ac:dyDescent="0.15">
      <c r="A176" s="37"/>
      <c r="B176" s="8" t="s">
        <v>64</v>
      </c>
      <c r="C176" s="34"/>
      <c r="D176" s="34"/>
      <c r="E176" s="32"/>
      <c r="F176" s="33"/>
      <c r="G176" s="33"/>
      <c r="H176" s="33"/>
    </row>
    <row r="177" spans="1:8" ht="15" customHeight="1" x14ac:dyDescent="0.15">
      <c r="A177" s="37"/>
      <c r="B177" s="8" t="s">
        <v>65</v>
      </c>
      <c r="C177" s="34"/>
      <c r="D177" s="34"/>
      <c r="E177" s="32"/>
      <c r="F177" s="33"/>
      <c r="G177" s="33"/>
      <c r="H177" s="33"/>
    </row>
    <row r="178" spans="1:8" ht="15" customHeight="1" x14ac:dyDescent="0.15">
      <c r="A178" s="37"/>
      <c r="B178" s="8" t="s">
        <v>66</v>
      </c>
      <c r="C178" s="34"/>
      <c r="D178" s="34"/>
      <c r="E178" s="32"/>
      <c r="F178" s="33"/>
      <c r="G178" s="33"/>
      <c r="H178" s="33"/>
    </row>
    <row r="179" spans="1:8" ht="15" customHeight="1" x14ac:dyDescent="0.15">
      <c r="A179" s="37"/>
      <c r="B179" s="8" t="s">
        <v>67</v>
      </c>
      <c r="C179" s="34"/>
      <c r="D179" s="34"/>
      <c r="E179" s="32"/>
      <c r="F179" s="33"/>
      <c r="G179" s="33"/>
      <c r="H179" s="33"/>
    </row>
    <row r="180" spans="1:8" ht="12" x14ac:dyDescent="0.15">
      <c r="A180" s="37"/>
      <c r="B180" s="8" t="s">
        <v>135</v>
      </c>
      <c r="C180" s="34"/>
      <c r="D180" s="34"/>
      <c r="E180" s="32"/>
      <c r="F180" s="33"/>
      <c r="G180" s="33"/>
      <c r="H180" s="33"/>
    </row>
    <row r="181" spans="1:8" ht="15" customHeight="1" x14ac:dyDescent="0.15">
      <c r="A181" s="37"/>
      <c r="B181" s="8" t="s">
        <v>103</v>
      </c>
      <c r="C181" s="34"/>
      <c r="D181" s="34"/>
      <c r="E181" s="32"/>
      <c r="F181" s="33"/>
      <c r="G181" s="33"/>
      <c r="H181" s="33"/>
    </row>
    <row r="182" spans="1:8" ht="15" customHeight="1" x14ac:dyDescent="0.15">
      <c r="A182" s="37"/>
      <c r="B182" s="8" t="s">
        <v>136</v>
      </c>
      <c r="C182" s="34"/>
      <c r="D182" s="34"/>
      <c r="E182" s="32"/>
      <c r="F182" s="33"/>
      <c r="G182" s="33"/>
      <c r="H182" s="33"/>
    </row>
    <row r="183" spans="1:8" ht="24" x14ac:dyDescent="0.15">
      <c r="A183" s="37"/>
      <c r="B183" s="8" t="s">
        <v>15</v>
      </c>
      <c r="C183" s="34"/>
      <c r="D183" s="34"/>
      <c r="E183" s="32"/>
      <c r="F183" s="33"/>
      <c r="G183" s="33"/>
      <c r="H183" s="33"/>
    </row>
    <row r="184" spans="1:8" ht="12" x14ac:dyDescent="0.15">
      <c r="A184" s="37" t="s">
        <v>303</v>
      </c>
      <c r="B184" s="6" t="s">
        <v>137</v>
      </c>
      <c r="C184" s="34" t="s">
        <v>16</v>
      </c>
      <c r="D184" s="34">
        <v>26</v>
      </c>
      <c r="E184" s="32">
        <v>1730000</v>
      </c>
      <c r="F184" s="33">
        <f>E184*19%</f>
        <v>328700</v>
      </c>
      <c r="G184" s="33">
        <f>E184+F184</f>
        <v>2058700</v>
      </c>
      <c r="H184" s="33">
        <f>D184*G184</f>
        <v>53526200</v>
      </c>
    </row>
    <row r="185" spans="1:8" ht="108" x14ac:dyDescent="0.15">
      <c r="A185" s="38"/>
      <c r="B185" s="8" t="s">
        <v>138</v>
      </c>
      <c r="C185" s="34"/>
      <c r="D185" s="34"/>
      <c r="E185" s="32"/>
      <c r="F185" s="33"/>
      <c r="G185" s="33"/>
      <c r="H185" s="33"/>
    </row>
    <row r="186" spans="1:8" ht="48" x14ac:dyDescent="0.15">
      <c r="A186" s="38"/>
      <c r="B186" s="7" t="s">
        <v>139</v>
      </c>
      <c r="C186" s="34"/>
      <c r="D186" s="34"/>
      <c r="E186" s="32"/>
      <c r="F186" s="33"/>
      <c r="G186" s="33"/>
      <c r="H186" s="33"/>
    </row>
    <row r="187" spans="1:8" ht="24" x14ac:dyDescent="0.15">
      <c r="A187" s="38"/>
      <c r="B187" s="7" t="s">
        <v>140</v>
      </c>
      <c r="C187" s="34"/>
      <c r="D187" s="34"/>
      <c r="E187" s="32"/>
      <c r="F187" s="33"/>
      <c r="G187" s="33"/>
      <c r="H187" s="33"/>
    </row>
    <row r="188" spans="1:8" ht="24" x14ac:dyDescent="0.15">
      <c r="A188" s="38"/>
      <c r="B188" s="7" t="s">
        <v>15</v>
      </c>
      <c r="C188" s="34"/>
      <c r="D188" s="34"/>
      <c r="E188" s="32"/>
      <c r="F188" s="33"/>
      <c r="G188" s="33"/>
      <c r="H188" s="33"/>
    </row>
    <row r="189" spans="1:8" ht="12" x14ac:dyDescent="0.15">
      <c r="A189" s="37" t="s">
        <v>304</v>
      </c>
      <c r="B189" s="6" t="s">
        <v>141</v>
      </c>
      <c r="C189" s="34" t="s">
        <v>16</v>
      </c>
      <c r="D189" s="34">
        <v>26</v>
      </c>
      <c r="E189" s="32">
        <v>420000</v>
      </c>
      <c r="F189" s="33">
        <f>E189*19%</f>
        <v>79800</v>
      </c>
      <c r="G189" s="33">
        <f>E189+F189</f>
        <v>499800</v>
      </c>
      <c r="H189" s="33">
        <f>D189*G189</f>
        <v>12994800</v>
      </c>
    </row>
    <row r="190" spans="1:8" ht="84" x14ac:dyDescent="0.15">
      <c r="A190" s="38"/>
      <c r="B190" s="7" t="s">
        <v>54</v>
      </c>
      <c r="C190" s="34"/>
      <c r="D190" s="34"/>
      <c r="E190" s="32"/>
      <c r="F190" s="33"/>
      <c r="G190" s="33"/>
      <c r="H190" s="33"/>
    </row>
    <row r="191" spans="1:8" ht="24" x14ac:dyDescent="0.15">
      <c r="A191" s="38"/>
      <c r="B191" s="8" t="s">
        <v>55</v>
      </c>
      <c r="C191" s="34"/>
      <c r="D191" s="34"/>
      <c r="E191" s="32"/>
      <c r="F191" s="33"/>
      <c r="G191" s="33"/>
      <c r="H191" s="33"/>
    </row>
    <row r="192" spans="1:8" ht="12" x14ac:dyDescent="0.15">
      <c r="A192" s="38"/>
      <c r="B192" s="8" t="s">
        <v>56</v>
      </c>
      <c r="C192" s="34"/>
      <c r="D192" s="34"/>
      <c r="E192" s="32"/>
      <c r="F192" s="33"/>
      <c r="G192" s="33"/>
      <c r="H192" s="33"/>
    </row>
    <row r="193" spans="1:8" ht="24" x14ac:dyDescent="0.15">
      <c r="A193" s="38"/>
      <c r="B193" s="8" t="s">
        <v>57</v>
      </c>
      <c r="C193" s="34"/>
      <c r="D193" s="34"/>
      <c r="E193" s="32"/>
      <c r="F193" s="33"/>
      <c r="G193" s="33"/>
      <c r="H193" s="33"/>
    </row>
    <row r="194" spans="1:8" ht="24" x14ac:dyDescent="0.15">
      <c r="A194" s="38"/>
      <c r="B194" s="8" t="s">
        <v>58</v>
      </c>
      <c r="C194" s="34"/>
      <c r="D194" s="34"/>
      <c r="E194" s="32"/>
      <c r="F194" s="33"/>
      <c r="G194" s="33"/>
      <c r="H194" s="33"/>
    </row>
    <row r="195" spans="1:8" ht="24" x14ac:dyDescent="0.15">
      <c r="A195" s="38"/>
      <c r="B195" s="8" t="s">
        <v>59</v>
      </c>
      <c r="C195" s="34"/>
      <c r="D195" s="34"/>
      <c r="E195" s="32"/>
      <c r="F195" s="33"/>
      <c r="G195" s="33"/>
      <c r="H195" s="33"/>
    </row>
    <row r="196" spans="1:8" ht="12" x14ac:dyDescent="0.15">
      <c r="A196" s="38"/>
      <c r="B196" s="8" t="s">
        <v>60</v>
      </c>
      <c r="C196" s="34"/>
      <c r="D196" s="34"/>
      <c r="E196" s="32"/>
      <c r="F196" s="33"/>
      <c r="G196" s="33"/>
      <c r="H196" s="33"/>
    </row>
    <row r="197" spans="1:8" ht="12" x14ac:dyDescent="0.15">
      <c r="A197" s="38"/>
      <c r="B197" s="8" t="s">
        <v>61</v>
      </c>
      <c r="C197" s="34"/>
      <c r="D197" s="34"/>
      <c r="E197" s="32"/>
      <c r="F197" s="33"/>
      <c r="G197" s="33"/>
      <c r="H197" s="33"/>
    </row>
    <row r="198" spans="1:8" ht="12" x14ac:dyDescent="0.15">
      <c r="A198" s="38"/>
      <c r="B198" s="8" t="s">
        <v>62</v>
      </c>
      <c r="C198" s="34"/>
      <c r="D198" s="34"/>
      <c r="E198" s="32"/>
      <c r="F198" s="33"/>
      <c r="G198" s="33"/>
      <c r="H198" s="33"/>
    </row>
    <row r="199" spans="1:8" ht="12" x14ac:dyDescent="0.15">
      <c r="A199" s="38"/>
      <c r="B199" s="8" t="s">
        <v>63</v>
      </c>
      <c r="C199" s="34"/>
      <c r="D199" s="34"/>
      <c r="E199" s="32"/>
      <c r="F199" s="33"/>
      <c r="G199" s="33"/>
      <c r="H199" s="33"/>
    </row>
    <row r="200" spans="1:8" ht="12" x14ac:dyDescent="0.15">
      <c r="A200" s="38"/>
      <c r="B200" s="8" t="s">
        <v>64</v>
      </c>
      <c r="C200" s="34"/>
      <c r="D200" s="34"/>
      <c r="E200" s="32"/>
      <c r="F200" s="33"/>
      <c r="G200" s="33"/>
      <c r="H200" s="33"/>
    </row>
    <row r="201" spans="1:8" ht="12" x14ac:dyDescent="0.15">
      <c r="A201" s="38"/>
      <c r="B201" s="8" t="s">
        <v>65</v>
      </c>
      <c r="C201" s="34"/>
      <c r="D201" s="34"/>
      <c r="E201" s="32"/>
      <c r="F201" s="33"/>
      <c r="G201" s="33"/>
      <c r="H201" s="33"/>
    </row>
    <row r="202" spans="1:8" ht="12" x14ac:dyDescent="0.15">
      <c r="A202" s="38"/>
      <c r="B202" s="8" t="s">
        <v>66</v>
      </c>
      <c r="C202" s="34"/>
      <c r="D202" s="34"/>
      <c r="E202" s="32"/>
      <c r="F202" s="33"/>
      <c r="G202" s="33"/>
      <c r="H202" s="33"/>
    </row>
    <row r="203" spans="1:8" ht="12" x14ac:dyDescent="0.15">
      <c r="A203" s="38"/>
      <c r="B203" s="8" t="s">
        <v>67</v>
      </c>
      <c r="C203" s="34"/>
      <c r="D203" s="34"/>
      <c r="E203" s="32"/>
      <c r="F203" s="33"/>
      <c r="G203" s="33"/>
      <c r="H203" s="33"/>
    </row>
    <row r="204" spans="1:8" ht="12" x14ac:dyDescent="0.15">
      <c r="A204" s="38"/>
      <c r="B204" s="8" t="s">
        <v>68</v>
      </c>
      <c r="C204" s="34"/>
      <c r="D204" s="34"/>
      <c r="E204" s="32"/>
      <c r="F204" s="33"/>
      <c r="G204" s="33"/>
      <c r="H204" s="33"/>
    </row>
    <row r="205" spans="1:8" ht="12" x14ac:dyDescent="0.15">
      <c r="A205" s="38"/>
      <c r="B205" s="8" t="s">
        <v>38</v>
      </c>
      <c r="C205" s="34"/>
      <c r="D205" s="34"/>
      <c r="E205" s="32"/>
      <c r="F205" s="33"/>
      <c r="G205" s="33"/>
      <c r="H205" s="33"/>
    </row>
    <row r="206" spans="1:8" ht="24" x14ac:dyDescent="0.15">
      <c r="A206" s="38"/>
      <c r="B206" s="8" t="s">
        <v>15</v>
      </c>
      <c r="C206" s="34"/>
      <c r="D206" s="34"/>
      <c r="E206" s="32"/>
      <c r="F206" s="33"/>
      <c r="G206" s="33"/>
      <c r="H206" s="33"/>
    </row>
    <row r="207" spans="1:8" ht="12" x14ac:dyDescent="0.15">
      <c r="A207" s="37" t="s">
        <v>305</v>
      </c>
      <c r="B207" s="6" t="s">
        <v>120</v>
      </c>
      <c r="C207" s="34" t="s">
        <v>16</v>
      </c>
      <c r="D207" s="34">
        <v>132</v>
      </c>
      <c r="E207" s="32">
        <v>150000</v>
      </c>
      <c r="F207" s="33">
        <f>E207*19%</f>
        <v>28500</v>
      </c>
      <c r="G207" s="33">
        <f>E207+F207</f>
        <v>178500</v>
      </c>
      <c r="H207" s="33">
        <f>D207*G207</f>
        <v>23562000</v>
      </c>
    </row>
    <row r="208" spans="1:8" ht="12" x14ac:dyDescent="0.15">
      <c r="A208" s="38"/>
      <c r="B208" s="7" t="s">
        <v>142</v>
      </c>
      <c r="C208" s="34"/>
      <c r="D208" s="34"/>
      <c r="E208" s="32"/>
      <c r="F208" s="33"/>
      <c r="G208" s="33"/>
      <c r="H208" s="33"/>
    </row>
    <row r="209" spans="1:8" ht="24" x14ac:dyDescent="0.15">
      <c r="A209" s="38"/>
      <c r="B209" s="7" t="s">
        <v>143</v>
      </c>
      <c r="C209" s="34"/>
      <c r="D209" s="34"/>
      <c r="E209" s="32"/>
      <c r="F209" s="33"/>
      <c r="G209" s="33"/>
      <c r="H209" s="33"/>
    </row>
    <row r="210" spans="1:8" ht="24" x14ac:dyDescent="0.15">
      <c r="A210" s="38"/>
      <c r="B210" s="7" t="s">
        <v>144</v>
      </c>
      <c r="C210" s="34"/>
      <c r="D210" s="34"/>
      <c r="E210" s="32"/>
      <c r="F210" s="33"/>
      <c r="G210" s="33"/>
      <c r="H210" s="33"/>
    </row>
    <row r="211" spans="1:8" ht="24" x14ac:dyDescent="0.15">
      <c r="A211" s="38"/>
      <c r="B211" s="7" t="s">
        <v>145</v>
      </c>
      <c r="C211" s="34"/>
      <c r="D211" s="34"/>
      <c r="E211" s="32"/>
      <c r="F211" s="33"/>
      <c r="G211" s="33"/>
      <c r="H211" s="33"/>
    </row>
    <row r="212" spans="1:8" ht="12" x14ac:dyDescent="0.15">
      <c r="A212" s="38"/>
      <c r="B212" s="8" t="s">
        <v>60</v>
      </c>
      <c r="C212" s="34"/>
      <c r="D212" s="34"/>
      <c r="E212" s="32"/>
      <c r="F212" s="33"/>
      <c r="G212" s="33"/>
      <c r="H212" s="33"/>
    </row>
    <row r="213" spans="1:8" ht="12" x14ac:dyDescent="0.15">
      <c r="A213" s="38"/>
      <c r="B213" s="8" t="s">
        <v>146</v>
      </c>
      <c r="C213" s="34"/>
      <c r="D213" s="34"/>
      <c r="E213" s="32"/>
      <c r="F213" s="33"/>
      <c r="G213" s="33"/>
      <c r="H213" s="33"/>
    </row>
    <row r="214" spans="1:8" ht="12" x14ac:dyDescent="0.15">
      <c r="A214" s="38"/>
      <c r="B214" s="8" t="s">
        <v>147</v>
      </c>
      <c r="C214" s="34"/>
      <c r="D214" s="34"/>
      <c r="E214" s="32"/>
      <c r="F214" s="33"/>
      <c r="G214" s="33"/>
      <c r="H214" s="33"/>
    </row>
    <row r="215" spans="1:8" ht="12" x14ac:dyDescent="0.15">
      <c r="A215" s="38"/>
      <c r="B215" s="8" t="s">
        <v>148</v>
      </c>
      <c r="C215" s="34"/>
      <c r="D215" s="34"/>
      <c r="E215" s="32"/>
      <c r="F215" s="33"/>
      <c r="G215" s="33"/>
      <c r="H215" s="33"/>
    </row>
    <row r="216" spans="1:8" ht="12" x14ac:dyDescent="0.15">
      <c r="A216" s="38"/>
      <c r="B216" s="8" t="s">
        <v>149</v>
      </c>
      <c r="C216" s="34"/>
      <c r="D216" s="34"/>
      <c r="E216" s="32"/>
      <c r="F216" s="33"/>
      <c r="G216" s="33"/>
      <c r="H216" s="33"/>
    </row>
    <row r="217" spans="1:8" ht="12" x14ac:dyDescent="0.15">
      <c r="A217" s="38"/>
      <c r="B217" s="8" t="s">
        <v>150</v>
      </c>
      <c r="C217" s="34"/>
      <c r="D217" s="34"/>
      <c r="E217" s="32"/>
      <c r="F217" s="33"/>
      <c r="G217" s="33"/>
      <c r="H217" s="33"/>
    </row>
    <row r="218" spans="1:8" ht="12" x14ac:dyDescent="0.15">
      <c r="A218" s="38"/>
      <c r="B218" s="8" t="s">
        <v>151</v>
      </c>
      <c r="C218" s="34"/>
      <c r="D218" s="34"/>
      <c r="E218" s="32"/>
      <c r="F218" s="33"/>
      <c r="G218" s="33"/>
      <c r="H218" s="33"/>
    </row>
    <row r="219" spans="1:8" ht="12" x14ac:dyDescent="0.15">
      <c r="A219" s="38"/>
      <c r="B219" s="8" t="s">
        <v>152</v>
      </c>
      <c r="C219" s="34"/>
      <c r="D219" s="34"/>
      <c r="E219" s="32"/>
      <c r="F219" s="33"/>
      <c r="G219" s="33"/>
      <c r="H219" s="33"/>
    </row>
    <row r="220" spans="1:8" ht="24" x14ac:dyDescent="0.15">
      <c r="A220" s="38"/>
      <c r="B220" s="8" t="s">
        <v>15</v>
      </c>
      <c r="C220" s="34"/>
      <c r="D220" s="34"/>
      <c r="E220" s="32"/>
      <c r="F220" s="33"/>
      <c r="G220" s="33"/>
      <c r="H220" s="33"/>
    </row>
    <row r="221" spans="1:8" ht="12" x14ac:dyDescent="0.15">
      <c r="A221" s="37" t="s">
        <v>306</v>
      </c>
      <c r="B221" s="10" t="s">
        <v>153</v>
      </c>
      <c r="C221" s="34" t="s">
        <v>16</v>
      </c>
      <c r="D221" s="34">
        <v>46</v>
      </c>
      <c r="E221" s="32">
        <v>1850000</v>
      </c>
      <c r="F221" s="33">
        <f>E221*19%</f>
        <v>351500</v>
      </c>
      <c r="G221" s="33">
        <f>E221+F221</f>
        <v>2201500</v>
      </c>
      <c r="H221" s="33">
        <f>D221*G221</f>
        <v>101269000</v>
      </c>
    </row>
    <row r="222" spans="1:8" ht="108" x14ac:dyDescent="0.15">
      <c r="A222" s="38"/>
      <c r="B222" s="7" t="s">
        <v>154</v>
      </c>
      <c r="C222" s="34"/>
      <c r="D222" s="34"/>
      <c r="E222" s="32"/>
      <c r="F222" s="33"/>
      <c r="G222" s="33"/>
      <c r="H222" s="33"/>
    </row>
    <row r="223" spans="1:8" ht="24" x14ac:dyDescent="0.15">
      <c r="A223" s="38"/>
      <c r="B223" s="7" t="s">
        <v>155</v>
      </c>
      <c r="C223" s="34"/>
      <c r="D223" s="34"/>
      <c r="E223" s="32"/>
      <c r="F223" s="33"/>
      <c r="G223" s="33"/>
      <c r="H223" s="33"/>
    </row>
    <row r="224" spans="1:8" ht="24" x14ac:dyDescent="0.15">
      <c r="A224" s="38"/>
      <c r="B224" s="7" t="s">
        <v>15</v>
      </c>
      <c r="C224" s="34"/>
      <c r="D224" s="34"/>
      <c r="E224" s="32"/>
      <c r="F224" s="33"/>
      <c r="G224" s="33"/>
      <c r="H224" s="33"/>
    </row>
    <row r="225" spans="1:8" ht="12" x14ac:dyDescent="0.15">
      <c r="A225" s="37" t="s">
        <v>307</v>
      </c>
      <c r="B225" s="6" t="s">
        <v>141</v>
      </c>
      <c r="C225" s="34" t="s">
        <v>16</v>
      </c>
      <c r="D225" s="34">
        <v>46</v>
      </c>
      <c r="E225" s="32">
        <v>420000</v>
      </c>
      <c r="F225" s="33">
        <f>E225*19%</f>
        <v>79800</v>
      </c>
      <c r="G225" s="33">
        <f>E225+F225</f>
        <v>499800</v>
      </c>
      <c r="H225" s="33">
        <f>D225*G225</f>
        <v>22990800</v>
      </c>
    </row>
    <row r="226" spans="1:8" ht="84" x14ac:dyDescent="0.15">
      <c r="A226" s="38"/>
      <c r="B226" s="7" t="s">
        <v>54</v>
      </c>
      <c r="C226" s="34"/>
      <c r="D226" s="34"/>
      <c r="E226" s="32"/>
      <c r="F226" s="33"/>
      <c r="G226" s="33"/>
      <c r="H226" s="33"/>
    </row>
    <row r="227" spans="1:8" ht="24" x14ac:dyDescent="0.15">
      <c r="A227" s="38"/>
      <c r="B227" s="8" t="s">
        <v>55</v>
      </c>
      <c r="C227" s="34"/>
      <c r="D227" s="34"/>
      <c r="E227" s="32"/>
      <c r="F227" s="33"/>
      <c r="G227" s="33"/>
      <c r="H227" s="33"/>
    </row>
    <row r="228" spans="1:8" ht="12" x14ac:dyDescent="0.15">
      <c r="A228" s="38"/>
      <c r="B228" s="8" t="s">
        <v>56</v>
      </c>
      <c r="C228" s="34"/>
      <c r="D228" s="34"/>
      <c r="E228" s="32"/>
      <c r="F228" s="33"/>
      <c r="G228" s="33"/>
      <c r="H228" s="33"/>
    </row>
    <row r="229" spans="1:8" ht="24" x14ac:dyDescent="0.15">
      <c r="A229" s="38"/>
      <c r="B229" s="8" t="s">
        <v>57</v>
      </c>
      <c r="C229" s="34"/>
      <c r="D229" s="34"/>
      <c r="E229" s="32"/>
      <c r="F229" s="33"/>
      <c r="G229" s="33"/>
      <c r="H229" s="33"/>
    </row>
    <row r="230" spans="1:8" ht="24" x14ac:dyDescent="0.15">
      <c r="A230" s="38"/>
      <c r="B230" s="8" t="s">
        <v>156</v>
      </c>
      <c r="C230" s="34"/>
      <c r="D230" s="34"/>
      <c r="E230" s="32"/>
      <c r="F230" s="33"/>
      <c r="G230" s="33"/>
      <c r="H230" s="33"/>
    </row>
    <row r="231" spans="1:8" ht="24" x14ac:dyDescent="0.15">
      <c r="A231" s="38"/>
      <c r="B231" s="8" t="s">
        <v>59</v>
      </c>
      <c r="C231" s="34"/>
      <c r="D231" s="34"/>
      <c r="E231" s="32"/>
      <c r="F231" s="33"/>
      <c r="G231" s="33"/>
      <c r="H231" s="33"/>
    </row>
    <row r="232" spans="1:8" ht="12" x14ac:dyDescent="0.15">
      <c r="A232" s="38"/>
      <c r="B232" s="8" t="s">
        <v>60</v>
      </c>
      <c r="C232" s="34"/>
      <c r="D232" s="34"/>
      <c r="E232" s="32"/>
      <c r="F232" s="33"/>
      <c r="G232" s="33"/>
      <c r="H232" s="33"/>
    </row>
    <row r="233" spans="1:8" ht="12" x14ac:dyDescent="0.15">
      <c r="A233" s="38"/>
      <c r="B233" s="8" t="s">
        <v>61</v>
      </c>
      <c r="C233" s="34"/>
      <c r="D233" s="34"/>
      <c r="E233" s="32"/>
      <c r="F233" s="33"/>
      <c r="G233" s="33"/>
      <c r="H233" s="33"/>
    </row>
    <row r="234" spans="1:8" ht="12" x14ac:dyDescent="0.15">
      <c r="A234" s="38"/>
      <c r="B234" s="8" t="s">
        <v>62</v>
      </c>
      <c r="C234" s="34"/>
      <c r="D234" s="34"/>
      <c r="E234" s="32"/>
      <c r="F234" s="33"/>
      <c r="G234" s="33"/>
      <c r="H234" s="33"/>
    </row>
    <row r="235" spans="1:8" ht="12" x14ac:dyDescent="0.15">
      <c r="A235" s="38"/>
      <c r="B235" s="8" t="s">
        <v>63</v>
      </c>
      <c r="C235" s="34"/>
      <c r="D235" s="34"/>
      <c r="E235" s="32"/>
      <c r="F235" s="33"/>
      <c r="G235" s="33"/>
      <c r="H235" s="33"/>
    </row>
    <row r="236" spans="1:8" ht="12" x14ac:dyDescent="0.15">
      <c r="A236" s="38"/>
      <c r="B236" s="8" t="s">
        <v>64</v>
      </c>
      <c r="C236" s="34"/>
      <c r="D236" s="34"/>
      <c r="E236" s="32"/>
      <c r="F236" s="33"/>
      <c r="G236" s="33"/>
      <c r="H236" s="33"/>
    </row>
    <row r="237" spans="1:8" ht="12" x14ac:dyDescent="0.15">
      <c r="A237" s="38"/>
      <c r="B237" s="8" t="s">
        <v>65</v>
      </c>
      <c r="C237" s="34"/>
      <c r="D237" s="34"/>
      <c r="E237" s="32"/>
      <c r="F237" s="33"/>
      <c r="G237" s="33"/>
      <c r="H237" s="33"/>
    </row>
    <row r="238" spans="1:8" ht="12" x14ac:dyDescent="0.15">
      <c r="A238" s="38"/>
      <c r="B238" s="8" t="s">
        <v>66</v>
      </c>
      <c r="C238" s="34"/>
      <c r="D238" s="34"/>
      <c r="E238" s="32"/>
      <c r="F238" s="33"/>
      <c r="G238" s="33"/>
      <c r="H238" s="33"/>
    </row>
    <row r="239" spans="1:8" ht="12" x14ac:dyDescent="0.15">
      <c r="A239" s="38"/>
      <c r="B239" s="8" t="s">
        <v>67</v>
      </c>
      <c r="C239" s="34"/>
      <c r="D239" s="34"/>
      <c r="E239" s="32"/>
      <c r="F239" s="33"/>
      <c r="G239" s="33"/>
      <c r="H239" s="33"/>
    </row>
    <row r="240" spans="1:8" ht="12" x14ac:dyDescent="0.15">
      <c r="A240" s="38"/>
      <c r="B240" s="8" t="s">
        <v>102</v>
      </c>
      <c r="C240" s="34"/>
      <c r="D240" s="34"/>
      <c r="E240" s="32"/>
      <c r="F240" s="33"/>
      <c r="G240" s="33"/>
      <c r="H240" s="33"/>
    </row>
    <row r="241" spans="1:8" ht="12" x14ac:dyDescent="0.15">
      <c r="A241" s="38"/>
      <c r="B241" s="8" t="s">
        <v>103</v>
      </c>
      <c r="C241" s="34"/>
      <c r="D241" s="34"/>
      <c r="E241" s="32"/>
      <c r="F241" s="33"/>
      <c r="G241" s="33"/>
      <c r="H241" s="33"/>
    </row>
    <row r="242" spans="1:8" ht="24" x14ac:dyDescent="0.15">
      <c r="A242" s="38"/>
      <c r="B242" s="8" t="s">
        <v>15</v>
      </c>
      <c r="C242" s="34"/>
      <c r="D242" s="34"/>
      <c r="E242" s="32"/>
      <c r="F242" s="33"/>
      <c r="G242" s="33"/>
      <c r="H242" s="33"/>
    </row>
    <row r="243" spans="1:8" ht="12" x14ac:dyDescent="0.15">
      <c r="A243" s="37" t="s">
        <v>308</v>
      </c>
      <c r="B243" s="10" t="s">
        <v>157</v>
      </c>
      <c r="C243" s="34" t="s">
        <v>16</v>
      </c>
      <c r="D243" s="34">
        <v>20</v>
      </c>
      <c r="E243" s="32">
        <v>1900000</v>
      </c>
      <c r="F243" s="33">
        <f>E243*19%</f>
        <v>361000</v>
      </c>
      <c r="G243" s="33">
        <f>E243+F243</f>
        <v>2261000</v>
      </c>
      <c r="H243" s="33">
        <f>D243*G243</f>
        <v>45220000</v>
      </c>
    </row>
    <row r="244" spans="1:8" ht="36" x14ac:dyDescent="0.15">
      <c r="A244" s="38"/>
      <c r="B244" s="7" t="s">
        <v>158</v>
      </c>
      <c r="C244" s="34"/>
      <c r="D244" s="34"/>
      <c r="E244" s="32"/>
      <c r="F244" s="33"/>
      <c r="G244" s="33"/>
      <c r="H244" s="33"/>
    </row>
    <row r="245" spans="1:8" ht="48" x14ac:dyDescent="0.15">
      <c r="A245" s="38"/>
      <c r="B245" s="7" t="s">
        <v>159</v>
      </c>
      <c r="C245" s="34"/>
      <c r="D245" s="34"/>
      <c r="E245" s="32"/>
      <c r="F245" s="33"/>
      <c r="G245" s="33"/>
      <c r="H245" s="33"/>
    </row>
    <row r="246" spans="1:8" ht="36" x14ac:dyDescent="0.15">
      <c r="A246" s="38"/>
      <c r="B246" s="7" t="s">
        <v>160</v>
      </c>
      <c r="C246" s="34"/>
      <c r="D246" s="34"/>
      <c r="E246" s="32"/>
      <c r="F246" s="33"/>
      <c r="G246" s="33"/>
      <c r="H246" s="33"/>
    </row>
    <row r="247" spans="1:8" ht="48" x14ac:dyDescent="0.15">
      <c r="A247" s="38"/>
      <c r="B247" s="7" t="s">
        <v>161</v>
      </c>
      <c r="C247" s="34"/>
      <c r="D247" s="34"/>
      <c r="E247" s="32"/>
      <c r="F247" s="33"/>
      <c r="G247" s="33"/>
      <c r="H247" s="33"/>
    </row>
    <row r="248" spans="1:8" ht="36" x14ac:dyDescent="0.15">
      <c r="A248" s="38"/>
      <c r="B248" s="7" t="s">
        <v>162</v>
      </c>
      <c r="C248" s="34"/>
      <c r="D248" s="34"/>
      <c r="E248" s="32"/>
      <c r="F248" s="33"/>
      <c r="G248" s="33"/>
      <c r="H248" s="33"/>
    </row>
    <row r="249" spans="1:8" ht="48" x14ac:dyDescent="0.15">
      <c r="A249" s="38"/>
      <c r="B249" s="7" t="s">
        <v>163</v>
      </c>
      <c r="C249" s="34"/>
      <c r="D249" s="34"/>
      <c r="E249" s="32"/>
      <c r="F249" s="33"/>
      <c r="G249" s="33"/>
      <c r="H249" s="33"/>
    </row>
    <row r="250" spans="1:8" ht="15" customHeight="1" x14ac:dyDescent="0.15">
      <c r="A250" s="38"/>
      <c r="B250" s="7" t="s">
        <v>164</v>
      </c>
      <c r="C250" s="34"/>
      <c r="D250" s="34"/>
      <c r="E250" s="32"/>
      <c r="F250" s="33"/>
      <c r="G250" s="33"/>
      <c r="H250" s="33"/>
    </row>
    <row r="251" spans="1:8" ht="12" x14ac:dyDescent="0.15">
      <c r="A251" s="38"/>
      <c r="B251" s="7" t="s">
        <v>130</v>
      </c>
      <c r="C251" s="34"/>
      <c r="D251" s="34"/>
      <c r="E251" s="32"/>
      <c r="F251" s="33"/>
      <c r="G251" s="33"/>
      <c r="H251" s="33"/>
    </row>
    <row r="252" spans="1:8" ht="24" x14ac:dyDescent="0.15">
      <c r="A252" s="38"/>
      <c r="B252" s="7" t="s">
        <v>15</v>
      </c>
      <c r="C252" s="34"/>
      <c r="D252" s="34"/>
      <c r="E252" s="32"/>
      <c r="F252" s="33"/>
      <c r="G252" s="33"/>
      <c r="H252" s="33"/>
    </row>
    <row r="253" spans="1:8" ht="12" x14ac:dyDescent="0.15">
      <c r="A253" s="37" t="s">
        <v>309</v>
      </c>
      <c r="B253" s="6" t="s">
        <v>141</v>
      </c>
      <c r="C253" s="34" t="s">
        <v>16</v>
      </c>
      <c r="D253" s="34">
        <v>20</v>
      </c>
      <c r="E253" s="32">
        <v>420000</v>
      </c>
      <c r="F253" s="33">
        <f>E253*19%</f>
        <v>79800</v>
      </c>
      <c r="G253" s="33">
        <f>E253+F253</f>
        <v>499800</v>
      </c>
      <c r="H253" s="33">
        <f>D253*G253</f>
        <v>9996000</v>
      </c>
    </row>
    <row r="254" spans="1:8" ht="84" x14ac:dyDescent="0.15">
      <c r="A254" s="38"/>
      <c r="B254" s="7" t="s">
        <v>54</v>
      </c>
      <c r="C254" s="34"/>
      <c r="D254" s="34"/>
      <c r="E254" s="32"/>
      <c r="F254" s="33"/>
      <c r="G254" s="33"/>
      <c r="H254" s="33"/>
    </row>
    <row r="255" spans="1:8" ht="24" x14ac:dyDescent="0.15">
      <c r="A255" s="38"/>
      <c r="B255" s="7" t="s">
        <v>55</v>
      </c>
      <c r="C255" s="34"/>
      <c r="D255" s="34"/>
      <c r="E255" s="32"/>
      <c r="F255" s="33"/>
      <c r="G255" s="33"/>
      <c r="H255" s="33"/>
    </row>
    <row r="256" spans="1:8" ht="12" x14ac:dyDescent="0.15">
      <c r="A256" s="38"/>
      <c r="B256" s="8" t="s">
        <v>56</v>
      </c>
      <c r="C256" s="34"/>
      <c r="D256" s="34"/>
      <c r="E256" s="32"/>
      <c r="F256" s="33"/>
      <c r="G256" s="33"/>
      <c r="H256" s="33"/>
    </row>
    <row r="257" spans="1:8" ht="24" x14ac:dyDescent="0.15">
      <c r="A257" s="38"/>
      <c r="B257" s="8" t="s">
        <v>57</v>
      </c>
      <c r="C257" s="34"/>
      <c r="D257" s="34"/>
      <c r="E257" s="32"/>
      <c r="F257" s="33"/>
      <c r="G257" s="33"/>
      <c r="H257" s="33"/>
    </row>
    <row r="258" spans="1:8" ht="24" x14ac:dyDescent="0.15">
      <c r="A258" s="38"/>
      <c r="B258" s="8" t="s">
        <v>58</v>
      </c>
      <c r="C258" s="34"/>
      <c r="D258" s="34"/>
      <c r="E258" s="32"/>
      <c r="F258" s="33"/>
      <c r="G258" s="33"/>
      <c r="H258" s="33"/>
    </row>
    <row r="259" spans="1:8" ht="24" x14ac:dyDescent="0.15">
      <c r="A259" s="38"/>
      <c r="B259" s="8" t="s">
        <v>59</v>
      </c>
      <c r="C259" s="34"/>
      <c r="D259" s="34"/>
      <c r="E259" s="32"/>
      <c r="F259" s="33"/>
      <c r="G259" s="33"/>
      <c r="H259" s="33"/>
    </row>
    <row r="260" spans="1:8" ht="12" x14ac:dyDescent="0.15">
      <c r="A260" s="38"/>
      <c r="B260" s="8" t="s">
        <v>60</v>
      </c>
      <c r="C260" s="34"/>
      <c r="D260" s="34"/>
      <c r="E260" s="32"/>
      <c r="F260" s="33"/>
      <c r="G260" s="33"/>
      <c r="H260" s="33"/>
    </row>
    <row r="261" spans="1:8" ht="12" x14ac:dyDescent="0.15">
      <c r="A261" s="38"/>
      <c r="B261" s="8" t="s">
        <v>61</v>
      </c>
      <c r="C261" s="34"/>
      <c r="D261" s="34"/>
      <c r="E261" s="32"/>
      <c r="F261" s="33"/>
      <c r="G261" s="33"/>
      <c r="H261" s="33"/>
    </row>
    <row r="262" spans="1:8" ht="12" x14ac:dyDescent="0.15">
      <c r="A262" s="38"/>
      <c r="B262" s="8" t="s">
        <v>62</v>
      </c>
      <c r="C262" s="34"/>
      <c r="D262" s="34"/>
      <c r="E262" s="32"/>
      <c r="F262" s="33"/>
      <c r="G262" s="33"/>
      <c r="H262" s="33"/>
    </row>
    <row r="263" spans="1:8" ht="12" x14ac:dyDescent="0.15">
      <c r="A263" s="38"/>
      <c r="B263" s="8" t="s">
        <v>63</v>
      </c>
      <c r="C263" s="34"/>
      <c r="D263" s="34"/>
      <c r="E263" s="32"/>
      <c r="F263" s="33"/>
      <c r="G263" s="33"/>
      <c r="H263" s="33"/>
    </row>
    <row r="264" spans="1:8" ht="12" x14ac:dyDescent="0.15">
      <c r="A264" s="38"/>
      <c r="B264" s="8" t="s">
        <v>64</v>
      </c>
      <c r="C264" s="34"/>
      <c r="D264" s="34"/>
      <c r="E264" s="32"/>
      <c r="F264" s="33"/>
      <c r="G264" s="33"/>
      <c r="H264" s="33"/>
    </row>
    <row r="265" spans="1:8" ht="12" x14ac:dyDescent="0.15">
      <c r="A265" s="38"/>
      <c r="B265" s="8" t="s">
        <v>65</v>
      </c>
      <c r="C265" s="34"/>
      <c r="D265" s="34"/>
      <c r="E265" s="32"/>
      <c r="F265" s="33"/>
      <c r="G265" s="33"/>
      <c r="H265" s="33"/>
    </row>
    <row r="266" spans="1:8" ht="12" x14ac:dyDescent="0.15">
      <c r="A266" s="38"/>
      <c r="B266" s="8" t="s">
        <v>66</v>
      </c>
      <c r="C266" s="34"/>
      <c r="D266" s="34"/>
      <c r="E266" s="32"/>
      <c r="F266" s="33"/>
      <c r="G266" s="33"/>
      <c r="H266" s="33"/>
    </row>
    <row r="267" spans="1:8" ht="12" x14ac:dyDescent="0.15">
      <c r="A267" s="38"/>
      <c r="B267" s="8" t="s">
        <v>67</v>
      </c>
      <c r="C267" s="34"/>
      <c r="D267" s="34"/>
      <c r="E267" s="32"/>
      <c r="F267" s="33"/>
      <c r="G267" s="33"/>
      <c r="H267" s="33"/>
    </row>
    <row r="268" spans="1:8" ht="12" x14ac:dyDescent="0.15">
      <c r="A268" s="38"/>
      <c r="B268" s="8" t="s">
        <v>135</v>
      </c>
      <c r="C268" s="34"/>
      <c r="D268" s="34"/>
      <c r="E268" s="32"/>
      <c r="F268" s="33"/>
      <c r="G268" s="33"/>
      <c r="H268" s="33"/>
    </row>
    <row r="269" spans="1:8" ht="12" x14ac:dyDescent="0.15">
      <c r="A269" s="38"/>
      <c r="B269" s="8" t="s">
        <v>103</v>
      </c>
      <c r="C269" s="34"/>
      <c r="D269" s="34"/>
      <c r="E269" s="32"/>
      <c r="F269" s="33"/>
      <c r="G269" s="33"/>
      <c r="H269" s="33"/>
    </row>
    <row r="270" spans="1:8" ht="24" x14ac:dyDescent="0.15">
      <c r="A270" s="38"/>
      <c r="B270" s="8" t="s">
        <v>15</v>
      </c>
      <c r="C270" s="34"/>
      <c r="D270" s="34"/>
      <c r="E270" s="32"/>
      <c r="F270" s="33"/>
      <c r="G270" s="33"/>
      <c r="H270" s="33"/>
    </row>
    <row r="271" spans="1:8" ht="11.25" customHeight="1" x14ac:dyDescent="0.15">
      <c r="A271" s="37" t="s">
        <v>310</v>
      </c>
      <c r="B271" s="10" t="s">
        <v>165</v>
      </c>
      <c r="C271" s="34" t="s">
        <v>16</v>
      </c>
      <c r="D271" s="34">
        <v>4</v>
      </c>
      <c r="E271" s="32">
        <v>1350000</v>
      </c>
      <c r="F271" s="33">
        <f>E271*19%</f>
        <v>256500</v>
      </c>
      <c r="G271" s="33">
        <f>E271+F271</f>
        <v>1606500</v>
      </c>
      <c r="H271" s="33">
        <f>D271*G271</f>
        <v>6426000</v>
      </c>
    </row>
    <row r="272" spans="1:8" ht="12" x14ac:dyDescent="0.15">
      <c r="A272" s="37"/>
      <c r="B272" s="7" t="s">
        <v>166</v>
      </c>
      <c r="C272" s="34"/>
      <c r="D272" s="34"/>
      <c r="E272" s="32"/>
      <c r="F272" s="33"/>
      <c r="G272" s="33"/>
      <c r="H272" s="33"/>
    </row>
    <row r="273" spans="1:8" ht="48" x14ac:dyDescent="0.15">
      <c r="A273" s="37"/>
      <c r="B273" s="7" t="s">
        <v>167</v>
      </c>
      <c r="C273" s="34"/>
      <c r="D273" s="34"/>
      <c r="E273" s="32"/>
      <c r="F273" s="33"/>
      <c r="G273" s="33"/>
      <c r="H273" s="33"/>
    </row>
    <row r="274" spans="1:8" ht="24" x14ac:dyDescent="0.15">
      <c r="A274" s="37"/>
      <c r="B274" s="7" t="s">
        <v>15</v>
      </c>
      <c r="C274" s="34"/>
      <c r="D274" s="34"/>
      <c r="E274" s="32"/>
      <c r="F274" s="33"/>
      <c r="G274" s="33"/>
      <c r="H274" s="33"/>
    </row>
    <row r="275" spans="1:8" ht="15" customHeight="1" x14ac:dyDescent="0.15">
      <c r="A275" s="37" t="s">
        <v>311</v>
      </c>
      <c r="B275" s="10" t="s">
        <v>168</v>
      </c>
      <c r="C275" s="34" t="s">
        <v>16</v>
      </c>
      <c r="D275" s="34">
        <v>4</v>
      </c>
      <c r="E275" s="32">
        <v>1500000</v>
      </c>
      <c r="F275" s="33">
        <f>E275*19%</f>
        <v>285000</v>
      </c>
      <c r="G275" s="33">
        <f>E275+F275</f>
        <v>1785000</v>
      </c>
      <c r="H275" s="33">
        <f>D275*G275</f>
        <v>7140000</v>
      </c>
    </row>
    <row r="276" spans="1:8" ht="60" x14ac:dyDescent="0.15">
      <c r="A276" s="37"/>
      <c r="B276" s="7" t="s">
        <v>169</v>
      </c>
      <c r="C276" s="34"/>
      <c r="D276" s="34"/>
      <c r="E276" s="32"/>
      <c r="F276" s="33"/>
      <c r="G276" s="33"/>
      <c r="H276" s="33"/>
    </row>
    <row r="277" spans="1:8" ht="24" x14ac:dyDescent="0.15">
      <c r="A277" s="37"/>
      <c r="B277" s="11" t="s">
        <v>15</v>
      </c>
      <c r="C277" s="34"/>
      <c r="D277" s="34"/>
      <c r="E277" s="32"/>
      <c r="F277" s="33"/>
      <c r="G277" s="33"/>
      <c r="H277" s="33"/>
    </row>
    <row r="278" spans="1:8" ht="12" x14ac:dyDescent="0.15">
      <c r="A278" s="37" t="s">
        <v>312</v>
      </c>
      <c r="B278" s="6" t="s">
        <v>170</v>
      </c>
      <c r="C278" s="34" t="s">
        <v>16</v>
      </c>
      <c r="D278" s="34">
        <v>5</v>
      </c>
      <c r="E278" s="32">
        <v>340000</v>
      </c>
      <c r="F278" s="33">
        <f>E278*19%</f>
        <v>64600</v>
      </c>
      <c r="G278" s="33">
        <f>E278+F278</f>
        <v>404600</v>
      </c>
      <c r="H278" s="33">
        <f>D278*G278</f>
        <v>2023000</v>
      </c>
    </row>
    <row r="279" spans="1:8" ht="12" x14ac:dyDescent="0.15">
      <c r="A279" s="38"/>
      <c r="B279" s="8" t="s">
        <v>171</v>
      </c>
      <c r="C279" s="34"/>
      <c r="D279" s="34"/>
      <c r="E279" s="32"/>
      <c r="F279" s="33"/>
      <c r="G279" s="33"/>
      <c r="H279" s="33"/>
    </row>
    <row r="280" spans="1:8" ht="15" customHeight="1" x14ac:dyDescent="0.15">
      <c r="A280" s="38"/>
      <c r="B280" s="8" t="s">
        <v>172</v>
      </c>
      <c r="C280" s="34"/>
      <c r="D280" s="34"/>
      <c r="E280" s="32"/>
      <c r="F280" s="33"/>
      <c r="G280" s="33"/>
      <c r="H280" s="33"/>
    </row>
    <row r="281" spans="1:8" ht="15.75" customHeight="1" x14ac:dyDescent="0.15">
      <c r="A281" s="38"/>
      <c r="B281" s="8" t="s">
        <v>173</v>
      </c>
      <c r="C281" s="34"/>
      <c r="D281" s="34"/>
      <c r="E281" s="32"/>
      <c r="F281" s="33"/>
      <c r="G281" s="33"/>
      <c r="H281" s="33"/>
    </row>
    <row r="282" spans="1:8" ht="15" customHeight="1" x14ac:dyDescent="0.15">
      <c r="A282" s="38"/>
      <c r="B282" s="8" t="s">
        <v>174</v>
      </c>
      <c r="C282" s="34"/>
      <c r="D282" s="34"/>
      <c r="E282" s="32"/>
      <c r="F282" s="33"/>
      <c r="G282" s="33"/>
      <c r="H282" s="33"/>
    </row>
    <row r="283" spans="1:8" ht="15" customHeight="1" x14ac:dyDescent="0.15">
      <c r="A283" s="38"/>
      <c r="B283" s="13" t="s">
        <v>264</v>
      </c>
      <c r="C283" s="34"/>
      <c r="D283" s="34"/>
      <c r="E283" s="32"/>
      <c r="F283" s="33"/>
      <c r="G283" s="33"/>
      <c r="H283" s="33"/>
    </row>
    <row r="284" spans="1:8" ht="24" x14ac:dyDescent="0.15">
      <c r="A284" s="38"/>
      <c r="B284" s="8" t="s">
        <v>265</v>
      </c>
      <c r="C284" s="34"/>
      <c r="D284" s="34"/>
      <c r="E284" s="32"/>
      <c r="F284" s="33"/>
      <c r="G284" s="33"/>
      <c r="H284" s="33"/>
    </row>
    <row r="285" spans="1:8" ht="15" customHeight="1" x14ac:dyDescent="0.15">
      <c r="A285" s="38"/>
      <c r="B285" s="8" t="s">
        <v>175</v>
      </c>
      <c r="C285" s="34"/>
      <c r="D285" s="34"/>
      <c r="E285" s="32"/>
      <c r="F285" s="33"/>
      <c r="G285" s="33"/>
      <c r="H285" s="33"/>
    </row>
    <row r="286" spans="1:8" ht="24" x14ac:dyDescent="0.15">
      <c r="A286" s="38"/>
      <c r="B286" s="8" t="s">
        <v>176</v>
      </c>
      <c r="C286" s="34"/>
      <c r="D286" s="34"/>
      <c r="E286" s="32"/>
      <c r="F286" s="33"/>
      <c r="G286" s="33"/>
      <c r="H286" s="33"/>
    </row>
    <row r="287" spans="1:8" ht="24" x14ac:dyDescent="0.15">
      <c r="A287" s="38"/>
      <c r="B287" s="8" t="s">
        <v>177</v>
      </c>
      <c r="C287" s="34"/>
      <c r="D287" s="34"/>
      <c r="E287" s="32"/>
      <c r="F287" s="33"/>
      <c r="G287" s="33"/>
      <c r="H287" s="33"/>
    </row>
    <row r="288" spans="1:8" ht="24" x14ac:dyDescent="0.15">
      <c r="A288" s="38"/>
      <c r="B288" s="8" t="s">
        <v>15</v>
      </c>
      <c r="C288" s="34"/>
      <c r="D288" s="34"/>
      <c r="E288" s="32"/>
      <c r="F288" s="33"/>
      <c r="G288" s="33"/>
      <c r="H288" s="33"/>
    </row>
    <row r="289" spans="1:8" ht="12" x14ac:dyDescent="0.15">
      <c r="A289" s="37" t="s">
        <v>313</v>
      </c>
      <c r="B289" s="10" t="s">
        <v>178</v>
      </c>
      <c r="C289" s="34" t="s">
        <v>16</v>
      </c>
      <c r="D289" s="34">
        <v>2</v>
      </c>
      <c r="E289" s="32">
        <v>420000</v>
      </c>
      <c r="F289" s="33">
        <f>E289*19%</f>
        <v>79800</v>
      </c>
      <c r="G289" s="33">
        <f>E289+F289</f>
        <v>499800</v>
      </c>
      <c r="H289" s="33">
        <f>D289*G289</f>
        <v>999600</v>
      </c>
    </row>
    <row r="290" spans="1:8" ht="48" x14ac:dyDescent="0.15">
      <c r="A290" s="38"/>
      <c r="B290" s="7" t="s">
        <v>179</v>
      </c>
      <c r="C290" s="34"/>
      <c r="D290" s="34"/>
      <c r="E290" s="32"/>
      <c r="F290" s="33"/>
      <c r="G290" s="33"/>
      <c r="H290" s="33"/>
    </row>
    <row r="291" spans="1:8" ht="12" x14ac:dyDescent="0.15">
      <c r="A291" s="38"/>
      <c r="B291" s="7" t="s">
        <v>180</v>
      </c>
      <c r="C291" s="34"/>
      <c r="D291" s="34"/>
      <c r="E291" s="32"/>
      <c r="F291" s="33"/>
      <c r="G291" s="33"/>
      <c r="H291" s="33"/>
    </row>
    <row r="292" spans="1:8" ht="36" x14ac:dyDescent="0.15">
      <c r="A292" s="38"/>
      <c r="B292" s="8" t="s">
        <v>181</v>
      </c>
      <c r="C292" s="34"/>
      <c r="D292" s="34"/>
      <c r="E292" s="32"/>
      <c r="F292" s="33"/>
      <c r="G292" s="33"/>
      <c r="H292" s="33"/>
    </row>
    <row r="293" spans="1:8" ht="24" x14ac:dyDescent="0.15">
      <c r="A293" s="38"/>
      <c r="B293" s="8" t="s">
        <v>15</v>
      </c>
      <c r="C293" s="34"/>
      <c r="D293" s="34"/>
      <c r="E293" s="32"/>
      <c r="F293" s="33"/>
      <c r="G293" s="33"/>
      <c r="H293" s="33"/>
    </row>
    <row r="294" spans="1:8" ht="24" x14ac:dyDescent="0.15">
      <c r="A294" s="37" t="s">
        <v>314</v>
      </c>
      <c r="B294" s="10" t="s">
        <v>182</v>
      </c>
      <c r="C294" s="34" t="s">
        <v>16</v>
      </c>
      <c r="D294" s="34">
        <v>1</v>
      </c>
      <c r="E294" s="32">
        <v>2300000</v>
      </c>
      <c r="F294" s="33">
        <f>E294*19%</f>
        <v>437000</v>
      </c>
      <c r="G294" s="33">
        <f>E294+F294</f>
        <v>2737000</v>
      </c>
      <c r="H294" s="33">
        <f>D294*G294</f>
        <v>2737000</v>
      </c>
    </row>
    <row r="295" spans="1:8" ht="12" x14ac:dyDescent="0.15">
      <c r="A295" s="38"/>
      <c r="B295" s="7" t="s">
        <v>183</v>
      </c>
      <c r="C295" s="34"/>
      <c r="D295" s="34"/>
      <c r="E295" s="32"/>
      <c r="F295" s="33"/>
      <c r="G295" s="33"/>
      <c r="H295" s="33"/>
    </row>
    <row r="296" spans="1:8" ht="84" x14ac:dyDescent="0.15">
      <c r="A296" s="38"/>
      <c r="B296" s="7" t="s">
        <v>184</v>
      </c>
      <c r="C296" s="34"/>
      <c r="D296" s="34"/>
      <c r="E296" s="32"/>
      <c r="F296" s="33"/>
      <c r="G296" s="33"/>
      <c r="H296" s="33"/>
    </row>
    <row r="297" spans="1:8" ht="24" x14ac:dyDescent="0.15">
      <c r="A297" s="38"/>
      <c r="B297" s="7" t="s">
        <v>185</v>
      </c>
      <c r="C297" s="34"/>
      <c r="D297" s="34"/>
      <c r="E297" s="32"/>
      <c r="F297" s="33"/>
      <c r="G297" s="33"/>
      <c r="H297" s="33"/>
    </row>
    <row r="298" spans="1:8" ht="24" x14ac:dyDescent="0.15">
      <c r="A298" s="38"/>
      <c r="B298" s="7" t="s">
        <v>15</v>
      </c>
      <c r="C298" s="34"/>
      <c r="D298" s="34"/>
      <c r="E298" s="32"/>
      <c r="F298" s="33"/>
      <c r="G298" s="33"/>
      <c r="H298" s="33"/>
    </row>
    <row r="299" spans="1:8" ht="12" x14ac:dyDescent="0.15">
      <c r="A299" s="37" t="s">
        <v>315</v>
      </c>
      <c r="B299" s="6" t="s">
        <v>114</v>
      </c>
      <c r="C299" s="34" t="s">
        <v>16</v>
      </c>
      <c r="D299" s="34">
        <v>24</v>
      </c>
      <c r="E299" s="32">
        <v>480000</v>
      </c>
      <c r="F299" s="33">
        <f>E299*19%</f>
        <v>91200</v>
      </c>
      <c r="G299" s="33">
        <f>E299+F299</f>
        <v>571200</v>
      </c>
      <c r="H299" s="33">
        <f>D299*G299</f>
        <v>13708800</v>
      </c>
    </row>
    <row r="300" spans="1:8" ht="24" x14ac:dyDescent="0.15">
      <c r="A300" s="38"/>
      <c r="B300" s="7" t="s">
        <v>186</v>
      </c>
      <c r="C300" s="34"/>
      <c r="D300" s="34"/>
      <c r="E300" s="32"/>
      <c r="F300" s="33"/>
      <c r="G300" s="33"/>
      <c r="H300" s="33"/>
    </row>
    <row r="301" spans="1:8" ht="12" x14ac:dyDescent="0.15">
      <c r="A301" s="38"/>
      <c r="B301" s="7" t="s">
        <v>187</v>
      </c>
      <c r="C301" s="34"/>
      <c r="D301" s="34"/>
      <c r="E301" s="32"/>
      <c r="F301" s="33"/>
      <c r="G301" s="33"/>
      <c r="H301" s="33"/>
    </row>
    <row r="302" spans="1:8" ht="72" x14ac:dyDescent="0.15">
      <c r="A302" s="38"/>
      <c r="B302" s="7" t="s">
        <v>188</v>
      </c>
      <c r="C302" s="34"/>
      <c r="D302" s="34"/>
      <c r="E302" s="32"/>
      <c r="F302" s="33"/>
      <c r="G302" s="33"/>
      <c r="H302" s="33"/>
    </row>
    <row r="303" spans="1:8" ht="12" x14ac:dyDescent="0.15">
      <c r="A303" s="38"/>
      <c r="B303" s="8" t="s">
        <v>60</v>
      </c>
      <c r="C303" s="34"/>
      <c r="D303" s="34"/>
      <c r="E303" s="32"/>
      <c r="F303" s="33"/>
      <c r="G303" s="33"/>
      <c r="H303" s="33"/>
    </row>
    <row r="304" spans="1:8" ht="12" x14ac:dyDescent="0.15">
      <c r="A304" s="38"/>
      <c r="B304" s="8" t="s">
        <v>61</v>
      </c>
      <c r="C304" s="34"/>
      <c r="D304" s="34"/>
      <c r="E304" s="32"/>
      <c r="F304" s="33"/>
      <c r="G304" s="33"/>
      <c r="H304" s="33"/>
    </row>
    <row r="305" spans="1:8" ht="12" x14ac:dyDescent="0.15">
      <c r="A305" s="38"/>
      <c r="B305" s="8" t="s">
        <v>62</v>
      </c>
      <c r="C305" s="34"/>
      <c r="D305" s="34"/>
      <c r="E305" s="32"/>
      <c r="F305" s="33"/>
      <c r="G305" s="33"/>
      <c r="H305" s="33"/>
    </row>
    <row r="306" spans="1:8" ht="12" x14ac:dyDescent="0.15">
      <c r="A306" s="38"/>
      <c r="B306" s="8" t="s">
        <v>63</v>
      </c>
      <c r="C306" s="34"/>
      <c r="D306" s="34"/>
      <c r="E306" s="32"/>
      <c r="F306" s="33"/>
      <c r="G306" s="33"/>
      <c r="H306" s="33"/>
    </row>
    <row r="307" spans="1:8" ht="12" x14ac:dyDescent="0.15">
      <c r="A307" s="38"/>
      <c r="B307" s="8" t="s">
        <v>64</v>
      </c>
      <c r="C307" s="34"/>
      <c r="D307" s="34"/>
      <c r="E307" s="32"/>
      <c r="F307" s="33"/>
      <c r="G307" s="33"/>
      <c r="H307" s="33"/>
    </row>
    <row r="308" spans="1:8" ht="12" x14ac:dyDescent="0.15">
      <c r="A308" s="38"/>
      <c r="B308" s="8" t="s">
        <v>65</v>
      </c>
      <c r="C308" s="34"/>
      <c r="D308" s="34"/>
      <c r="E308" s="32"/>
      <c r="F308" s="33"/>
      <c r="G308" s="33"/>
      <c r="H308" s="33"/>
    </row>
    <row r="309" spans="1:8" ht="12" x14ac:dyDescent="0.15">
      <c r="A309" s="38"/>
      <c r="B309" s="8" t="s">
        <v>66</v>
      </c>
      <c r="C309" s="34"/>
      <c r="D309" s="34"/>
      <c r="E309" s="32"/>
      <c r="F309" s="33"/>
      <c r="G309" s="33"/>
      <c r="H309" s="33"/>
    </row>
    <row r="310" spans="1:8" ht="12" x14ac:dyDescent="0.15">
      <c r="A310" s="38"/>
      <c r="B310" s="8" t="s">
        <v>67</v>
      </c>
      <c r="C310" s="34"/>
      <c r="D310" s="34"/>
      <c r="E310" s="32"/>
      <c r="F310" s="33"/>
      <c r="G310" s="33"/>
      <c r="H310" s="33"/>
    </row>
    <row r="311" spans="1:8" ht="12" x14ac:dyDescent="0.15">
      <c r="A311" s="38"/>
      <c r="B311" s="8" t="s">
        <v>189</v>
      </c>
      <c r="C311" s="34"/>
      <c r="D311" s="34"/>
      <c r="E311" s="32"/>
      <c r="F311" s="33"/>
      <c r="G311" s="33"/>
      <c r="H311" s="33"/>
    </row>
    <row r="312" spans="1:8" ht="12" x14ac:dyDescent="0.15">
      <c r="A312" s="38"/>
      <c r="B312" s="8" t="s">
        <v>38</v>
      </c>
      <c r="C312" s="34"/>
      <c r="D312" s="34"/>
      <c r="E312" s="32"/>
      <c r="F312" s="33"/>
      <c r="G312" s="33"/>
      <c r="H312" s="33"/>
    </row>
    <row r="313" spans="1:8" ht="12" x14ac:dyDescent="0.15">
      <c r="A313" s="38"/>
      <c r="B313" s="8" t="s">
        <v>136</v>
      </c>
      <c r="C313" s="34"/>
      <c r="D313" s="34"/>
      <c r="E313" s="32"/>
      <c r="F313" s="33"/>
      <c r="G313" s="33"/>
      <c r="H313" s="33"/>
    </row>
    <row r="314" spans="1:8" ht="24" x14ac:dyDescent="0.15">
      <c r="A314" s="38"/>
      <c r="B314" s="8" t="s">
        <v>15</v>
      </c>
      <c r="C314" s="34"/>
      <c r="D314" s="34"/>
      <c r="E314" s="32"/>
      <c r="F314" s="33"/>
      <c r="G314" s="33"/>
      <c r="H314" s="33"/>
    </row>
    <row r="315" spans="1:8" ht="12" x14ac:dyDescent="0.15">
      <c r="A315" s="37" t="s">
        <v>316</v>
      </c>
      <c r="B315" s="10" t="s">
        <v>190</v>
      </c>
      <c r="C315" s="34" t="s">
        <v>16</v>
      </c>
      <c r="D315" s="34">
        <v>1</v>
      </c>
      <c r="E315" s="32">
        <v>2015000</v>
      </c>
      <c r="F315" s="33">
        <f>E315*19%</f>
        <v>382850</v>
      </c>
      <c r="G315" s="33">
        <f>E315+F315</f>
        <v>2397850</v>
      </c>
      <c r="H315" s="33">
        <f>D315*G315</f>
        <v>2397850</v>
      </c>
    </row>
    <row r="316" spans="1:8" ht="24" x14ac:dyDescent="0.15">
      <c r="A316" s="38"/>
      <c r="B316" s="7" t="s">
        <v>191</v>
      </c>
      <c r="C316" s="34"/>
      <c r="D316" s="34"/>
      <c r="E316" s="32"/>
      <c r="F316" s="33"/>
      <c r="G316" s="33"/>
      <c r="H316" s="33"/>
    </row>
    <row r="317" spans="1:8" ht="48" x14ac:dyDescent="0.15">
      <c r="A317" s="38"/>
      <c r="B317" s="7" t="s">
        <v>192</v>
      </c>
      <c r="C317" s="34"/>
      <c r="D317" s="34"/>
      <c r="E317" s="32"/>
      <c r="F317" s="33"/>
      <c r="G317" s="33"/>
      <c r="H317" s="33"/>
    </row>
    <row r="318" spans="1:8" ht="24" x14ac:dyDescent="0.15">
      <c r="A318" s="38"/>
      <c r="B318" s="7" t="s">
        <v>193</v>
      </c>
      <c r="C318" s="34"/>
      <c r="D318" s="34"/>
      <c r="E318" s="32"/>
      <c r="F318" s="33"/>
      <c r="G318" s="33"/>
      <c r="H318" s="33"/>
    </row>
    <row r="319" spans="1:8" ht="36" x14ac:dyDescent="0.15">
      <c r="A319" s="38"/>
      <c r="B319" s="7" t="s">
        <v>194</v>
      </c>
      <c r="C319" s="34"/>
      <c r="D319" s="34"/>
      <c r="E319" s="32"/>
      <c r="F319" s="33"/>
      <c r="G319" s="33"/>
      <c r="H319" s="33"/>
    </row>
    <row r="320" spans="1:8" ht="24" x14ac:dyDescent="0.15">
      <c r="A320" s="38"/>
      <c r="B320" s="7" t="s">
        <v>195</v>
      </c>
      <c r="C320" s="34"/>
      <c r="D320" s="34"/>
      <c r="E320" s="32"/>
      <c r="F320" s="33"/>
      <c r="G320" s="33"/>
      <c r="H320" s="33"/>
    </row>
    <row r="321" spans="1:8" ht="24" x14ac:dyDescent="0.15">
      <c r="A321" s="38"/>
      <c r="B321" s="11" t="s">
        <v>15</v>
      </c>
      <c r="C321" s="34"/>
      <c r="D321" s="34"/>
      <c r="E321" s="32"/>
      <c r="F321" s="33"/>
      <c r="G321" s="33"/>
      <c r="H321" s="33"/>
    </row>
    <row r="322" spans="1:8" ht="12" x14ac:dyDescent="0.15">
      <c r="A322" s="37" t="s">
        <v>317</v>
      </c>
      <c r="B322" s="10" t="s">
        <v>190</v>
      </c>
      <c r="C322" s="34" t="s">
        <v>16</v>
      </c>
      <c r="D322" s="34">
        <v>2</v>
      </c>
      <c r="E322" s="32">
        <v>1642000</v>
      </c>
      <c r="F322" s="33">
        <f>E322*19%</f>
        <v>311980</v>
      </c>
      <c r="G322" s="33">
        <f>E322+F322</f>
        <v>1953980</v>
      </c>
      <c r="H322" s="33">
        <f>D322*G322</f>
        <v>3907960</v>
      </c>
    </row>
    <row r="323" spans="1:8" ht="24" x14ac:dyDescent="0.15">
      <c r="A323" s="38"/>
      <c r="B323" s="7" t="s">
        <v>196</v>
      </c>
      <c r="C323" s="34"/>
      <c r="D323" s="34"/>
      <c r="E323" s="32"/>
      <c r="F323" s="33"/>
      <c r="G323" s="33"/>
      <c r="H323" s="33"/>
    </row>
    <row r="324" spans="1:8" ht="108" x14ac:dyDescent="0.15">
      <c r="A324" s="38"/>
      <c r="B324" s="7" t="s">
        <v>197</v>
      </c>
      <c r="C324" s="34"/>
      <c r="D324" s="34"/>
      <c r="E324" s="32"/>
      <c r="F324" s="33"/>
      <c r="G324" s="33"/>
      <c r="H324" s="33"/>
    </row>
    <row r="325" spans="1:8" ht="24" x14ac:dyDescent="0.15">
      <c r="A325" s="38"/>
      <c r="B325" s="9" t="s">
        <v>198</v>
      </c>
      <c r="C325" s="34"/>
      <c r="D325" s="34"/>
      <c r="E325" s="32"/>
      <c r="F325" s="33"/>
      <c r="G325" s="33"/>
      <c r="H325" s="33"/>
    </row>
    <row r="326" spans="1:8" ht="12" x14ac:dyDescent="0.15">
      <c r="A326" s="37" t="s">
        <v>318</v>
      </c>
      <c r="B326" s="10" t="s">
        <v>190</v>
      </c>
      <c r="C326" s="34" t="s">
        <v>16</v>
      </c>
      <c r="D326" s="34">
        <v>4</v>
      </c>
      <c r="E326" s="32">
        <v>1350000</v>
      </c>
      <c r="F326" s="33">
        <f>E326*19%</f>
        <v>256500</v>
      </c>
      <c r="G326" s="33">
        <f>E326+F326</f>
        <v>1606500</v>
      </c>
      <c r="H326" s="33">
        <f>G326*D326</f>
        <v>6426000</v>
      </c>
    </row>
    <row r="327" spans="1:8" ht="24" x14ac:dyDescent="0.15">
      <c r="A327" s="38"/>
      <c r="B327" s="7" t="s">
        <v>199</v>
      </c>
      <c r="C327" s="34"/>
      <c r="D327" s="34"/>
      <c r="E327" s="32"/>
      <c r="F327" s="33"/>
      <c r="G327" s="33"/>
      <c r="H327" s="33"/>
    </row>
    <row r="328" spans="1:8" ht="108" x14ac:dyDescent="0.15">
      <c r="A328" s="38"/>
      <c r="B328" s="7" t="s">
        <v>197</v>
      </c>
      <c r="C328" s="34"/>
      <c r="D328" s="34"/>
      <c r="E328" s="32"/>
      <c r="F328" s="33"/>
      <c r="G328" s="33"/>
      <c r="H328" s="33"/>
    </row>
    <row r="329" spans="1:8" ht="24" x14ac:dyDescent="0.15">
      <c r="A329" s="38"/>
      <c r="B329" s="8" t="s">
        <v>200</v>
      </c>
      <c r="C329" s="34"/>
      <c r="D329" s="34"/>
      <c r="E329" s="32"/>
      <c r="F329" s="33"/>
      <c r="G329" s="33"/>
      <c r="H329" s="33"/>
    </row>
    <row r="330" spans="1:8" ht="12" x14ac:dyDescent="0.15">
      <c r="A330" s="37" t="s">
        <v>337</v>
      </c>
      <c r="B330" s="10" t="s">
        <v>201</v>
      </c>
      <c r="C330" s="34" t="s">
        <v>16</v>
      </c>
      <c r="D330" s="34">
        <v>5</v>
      </c>
      <c r="E330" s="32">
        <v>225000</v>
      </c>
      <c r="F330" s="33">
        <f>E330*19%</f>
        <v>42750</v>
      </c>
      <c r="G330" s="33">
        <f>E330+F330</f>
        <v>267750</v>
      </c>
      <c r="H330" s="33">
        <f>D330*G330</f>
        <v>1338750</v>
      </c>
    </row>
    <row r="331" spans="1:8" ht="12" x14ac:dyDescent="0.15">
      <c r="A331" s="38"/>
      <c r="B331" s="7" t="s">
        <v>202</v>
      </c>
      <c r="C331" s="34"/>
      <c r="D331" s="34"/>
      <c r="E331" s="32"/>
      <c r="F331" s="33"/>
      <c r="G331" s="33"/>
      <c r="H331" s="33"/>
    </row>
    <row r="332" spans="1:8" ht="36" x14ac:dyDescent="0.15">
      <c r="A332" s="38"/>
      <c r="B332" s="7" t="s">
        <v>203</v>
      </c>
      <c r="C332" s="34"/>
      <c r="D332" s="34"/>
      <c r="E332" s="32"/>
      <c r="F332" s="33"/>
      <c r="G332" s="33"/>
      <c r="H332" s="33"/>
    </row>
    <row r="333" spans="1:8" ht="24" x14ac:dyDescent="0.15">
      <c r="A333" s="38"/>
      <c r="B333" s="11" t="s">
        <v>15</v>
      </c>
      <c r="C333" s="34"/>
      <c r="D333" s="34"/>
      <c r="E333" s="32"/>
      <c r="F333" s="33"/>
      <c r="G333" s="33"/>
      <c r="H333" s="33"/>
    </row>
    <row r="334" spans="1:8" ht="12" x14ac:dyDescent="0.15">
      <c r="A334" s="37" t="s">
        <v>336</v>
      </c>
      <c r="B334" s="10" t="s">
        <v>204</v>
      </c>
      <c r="C334" s="34" t="s">
        <v>16</v>
      </c>
      <c r="D334" s="34">
        <v>20</v>
      </c>
      <c r="E334" s="35">
        <v>425000</v>
      </c>
      <c r="F334" s="33">
        <f>E334*19%</f>
        <v>80750</v>
      </c>
      <c r="G334" s="33">
        <f>E334+F334</f>
        <v>505750</v>
      </c>
      <c r="H334" s="33">
        <f>D334*G334</f>
        <v>10115000</v>
      </c>
    </row>
    <row r="335" spans="1:8" ht="12" x14ac:dyDescent="0.15">
      <c r="A335" s="38"/>
      <c r="B335" s="7" t="s">
        <v>205</v>
      </c>
      <c r="C335" s="34"/>
      <c r="D335" s="34"/>
      <c r="E335" s="35"/>
      <c r="F335" s="33"/>
      <c r="G335" s="33"/>
      <c r="H335" s="33"/>
    </row>
    <row r="336" spans="1:8" ht="72" x14ac:dyDescent="0.15">
      <c r="A336" s="38"/>
      <c r="B336" s="7" t="s">
        <v>206</v>
      </c>
      <c r="C336" s="34"/>
      <c r="D336" s="34"/>
      <c r="E336" s="35"/>
      <c r="F336" s="33"/>
      <c r="G336" s="33"/>
      <c r="H336" s="33"/>
    </row>
    <row r="337" spans="1:8" ht="24" x14ac:dyDescent="0.15">
      <c r="A337" s="38"/>
      <c r="B337" s="7" t="s">
        <v>15</v>
      </c>
      <c r="C337" s="34"/>
      <c r="D337" s="34"/>
      <c r="E337" s="35"/>
      <c r="F337" s="33"/>
      <c r="G337" s="33"/>
      <c r="H337" s="33"/>
    </row>
    <row r="338" spans="1:8" ht="24" x14ac:dyDescent="0.15">
      <c r="A338" s="37" t="s">
        <v>335</v>
      </c>
      <c r="B338" s="10" t="s">
        <v>207</v>
      </c>
      <c r="C338" s="34" t="s">
        <v>16</v>
      </c>
      <c r="D338" s="34">
        <v>28</v>
      </c>
      <c r="E338" s="35">
        <v>120000</v>
      </c>
      <c r="F338" s="33">
        <f>E338*19%</f>
        <v>22800</v>
      </c>
      <c r="G338" s="33">
        <f>E338+F338</f>
        <v>142800</v>
      </c>
      <c r="H338" s="33">
        <f>D338*G338</f>
        <v>3998400</v>
      </c>
    </row>
    <row r="339" spans="1:8" ht="48" x14ac:dyDescent="0.15">
      <c r="A339" s="38"/>
      <c r="B339" s="7" t="s">
        <v>208</v>
      </c>
      <c r="C339" s="34"/>
      <c r="D339" s="34"/>
      <c r="E339" s="35"/>
      <c r="F339" s="33"/>
      <c r="G339" s="33"/>
      <c r="H339" s="33"/>
    </row>
    <row r="340" spans="1:8" ht="12" x14ac:dyDescent="0.15">
      <c r="A340" s="38"/>
      <c r="B340" s="7" t="s">
        <v>209</v>
      </c>
      <c r="C340" s="34"/>
      <c r="D340" s="34"/>
      <c r="E340" s="35"/>
      <c r="F340" s="33"/>
      <c r="G340" s="33"/>
      <c r="H340" s="33"/>
    </row>
    <row r="341" spans="1:8" ht="24" x14ac:dyDescent="0.15">
      <c r="A341" s="38"/>
      <c r="B341" s="11" t="s">
        <v>15</v>
      </c>
      <c r="C341" s="34"/>
      <c r="D341" s="34"/>
      <c r="E341" s="35"/>
      <c r="F341" s="33"/>
      <c r="G341" s="33"/>
      <c r="H341" s="33"/>
    </row>
    <row r="342" spans="1:8" ht="24" x14ac:dyDescent="0.15">
      <c r="A342" s="37" t="s">
        <v>334</v>
      </c>
      <c r="B342" s="10" t="s">
        <v>210</v>
      </c>
      <c r="C342" s="34" t="s">
        <v>213</v>
      </c>
      <c r="D342" s="34">
        <v>315</v>
      </c>
      <c r="E342" s="32">
        <v>1360000</v>
      </c>
      <c r="F342" s="33">
        <f>E342*19%</f>
        <v>258400</v>
      </c>
      <c r="G342" s="33">
        <f>E342+F342</f>
        <v>1618400</v>
      </c>
      <c r="H342" s="33">
        <f>D342*G342</f>
        <v>509796000</v>
      </c>
    </row>
    <row r="343" spans="1:8" ht="84" x14ac:dyDescent="0.15">
      <c r="A343" s="38"/>
      <c r="B343" s="7" t="s">
        <v>211</v>
      </c>
      <c r="C343" s="34"/>
      <c r="D343" s="34"/>
      <c r="E343" s="32"/>
      <c r="F343" s="33"/>
      <c r="G343" s="33"/>
      <c r="H343" s="33"/>
    </row>
    <row r="344" spans="1:8" ht="48" x14ac:dyDescent="0.15">
      <c r="A344" s="38"/>
      <c r="B344" s="7" t="s">
        <v>212</v>
      </c>
      <c r="C344" s="34"/>
      <c r="D344" s="34"/>
      <c r="E344" s="32"/>
      <c r="F344" s="33"/>
      <c r="G344" s="33"/>
      <c r="H344" s="33"/>
    </row>
    <row r="345" spans="1:8" ht="24" x14ac:dyDescent="0.15">
      <c r="A345" s="38"/>
      <c r="B345" s="11" t="s">
        <v>15</v>
      </c>
      <c r="C345" s="34"/>
      <c r="D345" s="34"/>
      <c r="E345" s="32"/>
      <c r="F345" s="33"/>
      <c r="G345" s="33"/>
      <c r="H345" s="33"/>
    </row>
    <row r="346" spans="1:8" ht="12" x14ac:dyDescent="0.15">
      <c r="A346" s="37" t="s">
        <v>333</v>
      </c>
      <c r="B346" s="6" t="s">
        <v>214</v>
      </c>
      <c r="C346" s="34" t="s">
        <v>16</v>
      </c>
      <c r="D346" s="34">
        <v>2</v>
      </c>
      <c r="E346" s="32">
        <v>1500000</v>
      </c>
      <c r="F346" s="33">
        <f>E346*19%</f>
        <v>285000</v>
      </c>
      <c r="G346" s="33">
        <f>E346+F346</f>
        <v>1785000</v>
      </c>
      <c r="H346" s="33">
        <f>D346*G346</f>
        <v>3570000</v>
      </c>
    </row>
    <row r="347" spans="1:8" ht="24" x14ac:dyDescent="0.15">
      <c r="A347" s="38"/>
      <c r="B347" s="8" t="s">
        <v>215</v>
      </c>
      <c r="C347" s="34"/>
      <c r="D347" s="34"/>
      <c r="E347" s="32"/>
      <c r="F347" s="33"/>
      <c r="G347" s="33"/>
      <c r="H347" s="33"/>
    </row>
    <row r="348" spans="1:8" ht="24" x14ac:dyDescent="0.15">
      <c r="A348" s="38"/>
      <c r="B348" s="8" t="s">
        <v>216</v>
      </c>
      <c r="C348" s="34"/>
      <c r="D348" s="34"/>
      <c r="E348" s="32"/>
      <c r="F348" s="33"/>
      <c r="G348" s="33"/>
      <c r="H348" s="33"/>
    </row>
    <row r="349" spans="1:8" ht="12" x14ac:dyDescent="0.15">
      <c r="A349" s="38"/>
      <c r="B349" s="13" t="s">
        <v>266</v>
      </c>
      <c r="C349" s="34"/>
      <c r="D349" s="34"/>
      <c r="E349" s="32"/>
      <c r="F349" s="33"/>
      <c r="G349" s="33"/>
      <c r="H349" s="33"/>
    </row>
    <row r="350" spans="1:8" ht="12" x14ac:dyDescent="0.15">
      <c r="A350" s="38"/>
      <c r="B350" s="13" t="s">
        <v>267</v>
      </c>
      <c r="C350" s="34"/>
      <c r="D350" s="34"/>
      <c r="E350" s="32"/>
      <c r="F350" s="33"/>
      <c r="G350" s="33"/>
      <c r="H350" s="33"/>
    </row>
    <row r="351" spans="1:8" ht="12" x14ac:dyDescent="0.15">
      <c r="A351" s="38"/>
      <c r="B351" s="13" t="s">
        <v>268</v>
      </c>
      <c r="C351" s="34"/>
      <c r="D351" s="34"/>
      <c r="E351" s="32"/>
      <c r="F351" s="33"/>
      <c r="G351" s="33"/>
      <c r="H351" s="33"/>
    </row>
    <row r="352" spans="1:8" ht="12" x14ac:dyDescent="0.15">
      <c r="A352" s="38"/>
      <c r="B352" s="13" t="s">
        <v>269</v>
      </c>
      <c r="C352" s="34"/>
      <c r="D352" s="34"/>
      <c r="E352" s="32"/>
      <c r="F352" s="33"/>
      <c r="G352" s="33"/>
      <c r="H352" s="33"/>
    </row>
    <row r="353" spans="1:8" ht="12" x14ac:dyDescent="0.15">
      <c r="A353" s="38"/>
      <c r="B353" s="13" t="s">
        <v>270</v>
      </c>
      <c r="C353" s="34"/>
      <c r="D353" s="34"/>
      <c r="E353" s="32"/>
      <c r="F353" s="33"/>
      <c r="G353" s="33"/>
      <c r="H353" s="33"/>
    </row>
    <row r="354" spans="1:8" ht="12" x14ac:dyDescent="0.15">
      <c r="A354" s="38"/>
      <c r="B354" s="13" t="s">
        <v>271</v>
      </c>
      <c r="C354" s="34"/>
      <c r="D354" s="34"/>
      <c r="E354" s="32"/>
      <c r="F354" s="33"/>
      <c r="G354" s="33"/>
      <c r="H354" s="33"/>
    </row>
    <row r="355" spans="1:8" ht="12" x14ac:dyDescent="0.15">
      <c r="A355" s="38"/>
      <c r="B355" s="8" t="s">
        <v>217</v>
      </c>
      <c r="C355" s="34"/>
      <c r="D355" s="34"/>
      <c r="E355" s="32"/>
      <c r="F355" s="33"/>
      <c r="G355" s="33"/>
      <c r="H355" s="33"/>
    </row>
    <row r="356" spans="1:8" ht="24" x14ac:dyDescent="0.15">
      <c r="A356" s="38"/>
      <c r="B356" s="9" t="s">
        <v>15</v>
      </c>
      <c r="C356" s="34"/>
      <c r="D356" s="34"/>
      <c r="E356" s="32"/>
      <c r="F356" s="33"/>
      <c r="G356" s="33"/>
      <c r="H356" s="33"/>
    </row>
    <row r="357" spans="1:8" ht="12" x14ac:dyDescent="0.15">
      <c r="A357" s="37" t="s">
        <v>332</v>
      </c>
      <c r="B357" s="6" t="s">
        <v>218</v>
      </c>
      <c r="C357" s="34" t="s">
        <v>16</v>
      </c>
      <c r="D357" s="34">
        <v>6</v>
      </c>
      <c r="E357" s="32">
        <v>1000000</v>
      </c>
      <c r="F357" s="33">
        <f>E357*19%</f>
        <v>190000</v>
      </c>
      <c r="G357" s="33">
        <f>E357+F357</f>
        <v>1190000</v>
      </c>
      <c r="H357" s="33">
        <f>D357*G357</f>
        <v>7140000</v>
      </c>
    </row>
    <row r="358" spans="1:8" ht="24" x14ac:dyDescent="0.15">
      <c r="A358" s="38"/>
      <c r="B358" s="8" t="s">
        <v>219</v>
      </c>
      <c r="C358" s="34"/>
      <c r="D358" s="34"/>
      <c r="E358" s="32"/>
      <c r="F358" s="33"/>
      <c r="G358" s="33"/>
      <c r="H358" s="33"/>
    </row>
    <row r="359" spans="1:8" ht="24" x14ac:dyDescent="0.15">
      <c r="A359" s="38"/>
      <c r="B359" s="8" t="s">
        <v>220</v>
      </c>
      <c r="C359" s="34"/>
      <c r="D359" s="34"/>
      <c r="E359" s="32"/>
      <c r="F359" s="33"/>
      <c r="G359" s="33"/>
      <c r="H359" s="33"/>
    </row>
    <row r="360" spans="1:8" ht="12" x14ac:dyDescent="0.15">
      <c r="A360" s="38"/>
      <c r="B360" s="13" t="s">
        <v>266</v>
      </c>
      <c r="C360" s="34"/>
      <c r="D360" s="34"/>
      <c r="E360" s="32"/>
      <c r="F360" s="33"/>
      <c r="G360" s="33"/>
      <c r="H360" s="33"/>
    </row>
    <row r="361" spans="1:8" ht="12" x14ac:dyDescent="0.15">
      <c r="A361" s="38"/>
      <c r="B361" s="13" t="s">
        <v>267</v>
      </c>
      <c r="C361" s="34"/>
      <c r="D361" s="34"/>
      <c r="E361" s="32"/>
      <c r="F361" s="33"/>
      <c r="G361" s="33"/>
      <c r="H361" s="33"/>
    </row>
    <row r="362" spans="1:8" ht="12" x14ac:dyDescent="0.15">
      <c r="A362" s="38"/>
      <c r="B362" s="13" t="s">
        <v>272</v>
      </c>
      <c r="C362" s="34"/>
      <c r="D362" s="34"/>
      <c r="E362" s="32"/>
      <c r="F362" s="33"/>
      <c r="G362" s="33"/>
      <c r="H362" s="33"/>
    </row>
    <row r="363" spans="1:8" ht="12" x14ac:dyDescent="0.15">
      <c r="A363" s="38"/>
      <c r="B363" s="13" t="s">
        <v>269</v>
      </c>
      <c r="C363" s="34"/>
      <c r="D363" s="34"/>
      <c r="E363" s="32"/>
      <c r="F363" s="33"/>
      <c r="G363" s="33"/>
      <c r="H363" s="33"/>
    </row>
    <row r="364" spans="1:8" ht="12" x14ac:dyDescent="0.15">
      <c r="A364" s="38"/>
      <c r="B364" s="13" t="s">
        <v>270</v>
      </c>
      <c r="C364" s="34"/>
      <c r="D364" s="34"/>
      <c r="E364" s="32"/>
      <c r="F364" s="33"/>
      <c r="G364" s="33"/>
      <c r="H364" s="33"/>
    </row>
    <row r="365" spans="1:8" ht="12" x14ac:dyDescent="0.15">
      <c r="A365" s="38"/>
      <c r="B365" s="13" t="s">
        <v>271</v>
      </c>
      <c r="C365" s="34"/>
      <c r="D365" s="34"/>
      <c r="E365" s="32"/>
      <c r="F365" s="33"/>
      <c r="G365" s="33"/>
      <c r="H365" s="33"/>
    </row>
    <row r="366" spans="1:8" ht="12" x14ac:dyDescent="0.15">
      <c r="A366" s="38"/>
      <c r="B366" s="13" t="s">
        <v>217</v>
      </c>
      <c r="C366" s="34"/>
      <c r="D366" s="34"/>
      <c r="E366" s="32"/>
      <c r="F366" s="33"/>
      <c r="G366" s="33"/>
      <c r="H366" s="33"/>
    </row>
    <row r="367" spans="1:8" ht="24" x14ac:dyDescent="0.15">
      <c r="A367" s="38"/>
      <c r="B367" s="9" t="s">
        <v>15</v>
      </c>
      <c r="C367" s="34"/>
      <c r="D367" s="34"/>
      <c r="E367" s="32"/>
      <c r="F367" s="33"/>
      <c r="G367" s="33"/>
      <c r="H367" s="33"/>
    </row>
    <row r="368" spans="1:8" ht="12" x14ac:dyDescent="0.15">
      <c r="A368" s="37" t="s">
        <v>331</v>
      </c>
      <c r="B368" s="6" t="s">
        <v>214</v>
      </c>
      <c r="C368" s="34" t="s">
        <v>16</v>
      </c>
      <c r="D368" s="34">
        <v>4</v>
      </c>
      <c r="E368" s="32">
        <v>1500000</v>
      </c>
      <c r="F368" s="33">
        <f>E368*19%</f>
        <v>285000</v>
      </c>
      <c r="G368" s="33">
        <f>E368+F368</f>
        <v>1785000</v>
      </c>
      <c r="H368" s="33">
        <f>D368*G368</f>
        <v>7140000</v>
      </c>
    </row>
    <row r="369" spans="1:8" ht="24" x14ac:dyDescent="0.15">
      <c r="A369" s="38"/>
      <c r="B369" s="8" t="s">
        <v>215</v>
      </c>
      <c r="C369" s="34"/>
      <c r="D369" s="34"/>
      <c r="E369" s="32"/>
      <c r="F369" s="33"/>
      <c r="G369" s="33"/>
      <c r="H369" s="33"/>
    </row>
    <row r="370" spans="1:8" ht="24" x14ac:dyDescent="0.15">
      <c r="A370" s="38"/>
      <c r="B370" s="8" t="s">
        <v>221</v>
      </c>
      <c r="C370" s="34"/>
      <c r="D370" s="34"/>
      <c r="E370" s="32"/>
      <c r="F370" s="33"/>
      <c r="G370" s="33"/>
      <c r="H370" s="33"/>
    </row>
    <row r="371" spans="1:8" ht="12" x14ac:dyDescent="0.15">
      <c r="A371" s="38"/>
      <c r="B371" s="13" t="s">
        <v>266</v>
      </c>
      <c r="C371" s="34"/>
      <c r="D371" s="34"/>
      <c r="E371" s="32"/>
      <c r="F371" s="33"/>
      <c r="G371" s="33"/>
      <c r="H371" s="33"/>
    </row>
    <row r="372" spans="1:8" ht="12" x14ac:dyDescent="0.15">
      <c r="A372" s="38"/>
      <c r="B372" s="13" t="s">
        <v>267</v>
      </c>
      <c r="C372" s="34"/>
      <c r="D372" s="34"/>
      <c r="E372" s="32"/>
      <c r="F372" s="33"/>
      <c r="G372" s="33"/>
      <c r="H372" s="33"/>
    </row>
    <row r="373" spans="1:8" ht="12" x14ac:dyDescent="0.15">
      <c r="A373" s="38"/>
      <c r="B373" s="13" t="s">
        <v>268</v>
      </c>
      <c r="C373" s="34"/>
      <c r="D373" s="34"/>
      <c r="E373" s="32"/>
      <c r="F373" s="33"/>
      <c r="G373" s="33"/>
      <c r="H373" s="33"/>
    </row>
    <row r="374" spans="1:8" ht="12" x14ac:dyDescent="0.15">
      <c r="A374" s="38"/>
      <c r="B374" s="13" t="s">
        <v>269</v>
      </c>
      <c r="C374" s="34"/>
      <c r="D374" s="34"/>
      <c r="E374" s="32"/>
      <c r="F374" s="33"/>
      <c r="G374" s="33"/>
      <c r="H374" s="33"/>
    </row>
    <row r="375" spans="1:8" ht="12" x14ac:dyDescent="0.15">
      <c r="A375" s="38"/>
      <c r="B375" s="13" t="s">
        <v>270</v>
      </c>
      <c r="C375" s="34"/>
      <c r="D375" s="34"/>
      <c r="E375" s="32"/>
      <c r="F375" s="33"/>
      <c r="G375" s="33"/>
      <c r="H375" s="33"/>
    </row>
    <row r="376" spans="1:8" ht="12" x14ac:dyDescent="0.15">
      <c r="A376" s="38"/>
      <c r="B376" s="13" t="s">
        <v>271</v>
      </c>
      <c r="C376" s="34"/>
      <c r="D376" s="34"/>
      <c r="E376" s="32"/>
      <c r="F376" s="33"/>
      <c r="G376" s="33"/>
      <c r="H376" s="33"/>
    </row>
    <row r="377" spans="1:8" ht="12" x14ac:dyDescent="0.15">
      <c r="A377" s="38"/>
      <c r="B377" s="8" t="s">
        <v>217</v>
      </c>
      <c r="C377" s="34"/>
      <c r="D377" s="34"/>
      <c r="E377" s="32"/>
      <c r="F377" s="33"/>
      <c r="G377" s="33"/>
      <c r="H377" s="33"/>
    </row>
    <row r="378" spans="1:8" ht="24" x14ac:dyDescent="0.15">
      <c r="A378" s="38"/>
      <c r="B378" s="9" t="s">
        <v>15</v>
      </c>
      <c r="C378" s="34"/>
      <c r="D378" s="34"/>
      <c r="E378" s="32"/>
      <c r="F378" s="33"/>
      <c r="G378" s="33"/>
      <c r="H378" s="33"/>
    </row>
    <row r="379" spans="1:8" ht="12" x14ac:dyDescent="0.15">
      <c r="A379" s="37" t="s">
        <v>330</v>
      </c>
      <c r="B379" s="15" t="s">
        <v>214</v>
      </c>
      <c r="C379" s="34" t="s">
        <v>16</v>
      </c>
      <c r="D379" s="34">
        <v>4</v>
      </c>
      <c r="E379" s="32">
        <v>1350000</v>
      </c>
      <c r="F379" s="33">
        <f>E379*19%</f>
        <v>256500</v>
      </c>
      <c r="G379" s="33">
        <f>E379+F379</f>
        <v>1606500</v>
      </c>
      <c r="H379" s="33">
        <f>D379*G379</f>
        <v>6426000</v>
      </c>
    </row>
    <row r="380" spans="1:8" ht="24" x14ac:dyDescent="0.15">
      <c r="A380" s="38"/>
      <c r="B380" s="16" t="s">
        <v>222</v>
      </c>
      <c r="C380" s="34"/>
      <c r="D380" s="34"/>
      <c r="E380" s="32"/>
      <c r="F380" s="33"/>
      <c r="G380" s="33"/>
      <c r="H380" s="33"/>
    </row>
    <row r="381" spans="1:8" ht="24" x14ac:dyDescent="0.15">
      <c r="A381" s="38"/>
      <c r="B381" s="16" t="s">
        <v>223</v>
      </c>
      <c r="C381" s="34"/>
      <c r="D381" s="34"/>
      <c r="E381" s="32"/>
      <c r="F381" s="33"/>
      <c r="G381" s="33"/>
      <c r="H381" s="33"/>
    </row>
    <row r="382" spans="1:8" ht="12" x14ac:dyDescent="0.15">
      <c r="A382" s="38"/>
      <c r="B382" s="17" t="s">
        <v>266</v>
      </c>
      <c r="C382" s="34"/>
      <c r="D382" s="34"/>
      <c r="E382" s="32"/>
      <c r="F382" s="33"/>
      <c r="G382" s="33"/>
      <c r="H382" s="33"/>
    </row>
    <row r="383" spans="1:8" ht="12" x14ac:dyDescent="0.15">
      <c r="A383" s="38"/>
      <c r="B383" s="17" t="s">
        <v>267</v>
      </c>
      <c r="C383" s="34"/>
      <c r="D383" s="34"/>
      <c r="E383" s="32"/>
      <c r="F383" s="33"/>
      <c r="G383" s="33"/>
      <c r="H383" s="33"/>
    </row>
    <row r="384" spans="1:8" ht="12" x14ac:dyDescent="0.15">
      <c r="A384" s="38"/>
      <c r="B384" s="17" t="s">
        <v>268</v>
      </c>
      <c r="C384" s="34"/>
      <c r="D384" s="34"/>
      <c r="E384" s="32"/>
      <c r="F384" s="33"/>
      <c r="G384" s="33"/>
      <c r="H384" s="33"/>
    </row>
    <row r="385" spans="1:8" ht="12" x14ac:dyDescent="0.15">
      <c r="A385" s="38"/>
      <c r="B385" s="17" t="s">
        <v>269</v>
      </c>
      <c r="C385" s="34"/>
      <c r="D385" s="34"/>
      <c r="E385" s="32"/>
      <c r="F385" s="33"/>
      <c r="G385" s="33"/>
      <c r="H385" s="33"/>
    </row>
    <row r="386" spans="1:8" ht="12" x14ac:dyDescent="0.15">
      <c r="A386" s="38"/>
      <c r="B386" s="17" t="s">
        <v>270</v>
      </c>
      <c r="C386" s="34"/>
      <c r="D386" s="34"/>
      <c r="E386" s="32"/>
      <c r="F386" s="33"/>
      <c r="G386" s="33"/>
      <c r="H386" s="33"/>
    </row>
    <row r="387" spans="1:8" ht="12" x14ac:dyDescent="0.15">
      <c r="A387" s="38"/>
      <c r="B387" s="17" t="s">
        <v>273</v>
      </c>
      <c r="C387" s="34"/>
      <c r="D387" s="34"/>
      <c r="E387" s="32"/>
      <c r="F387" s="33"/>
      <c r="G387" s="33"/>
      <c r="H387" s="33"/>
    </row>
    <row r="388" spans="1:8" ht="24" x14ac:dyDescent="0.15">
      <c r="A388" s="38"/>
      <c r="B388" s="18" t="s">
        <v>15</v>
      </c>
      <c r="C388" s="34"/>
      <c r="D388" s="34"/>
      <c r="E388" s="32"/>
      <c r="F388" s="33"/>
      <c r="G388" s="33"/>
      <c r="H388" s="33"/>
    </row>
    <row r="389" spans="1:8" ht="12" x14ac:dyDescent="0.15">
      <c r="A389" s="37" t="s">
        <v>329</v>
      </c>
      <c r="B389" s="6" t="s">
        <v>214</v>
      </c>
      <c r="C389" s="34" t="s">
        <v>16</v>
      </c>
      <c r="D389" s="34">
        <v>1</v>
      </c>
      <c r="E389" s="32">
        <v>1962300</v>
      </c>
      <c r="F389" s="33">
        <f>E389*19%</f>
        <v>372837</v>
      </c>
      <c r="G389" s="33">
        <f>E389+F389</f>
        <v>2335137</v>
      </c>
      <c r="H389" s="33">
        <f>D389*G389</f>
        <v>2335137</v>
      </c>
    </row>
    <row r="390" spans="1:8" ht="24" x14ac:dyDescent="0.15">
      <c r="A390" s="38"/>
      <c r="B390" s="8" t="s">
        <v>224</v>
      </c>
      <c r="C390" s="34"/>
      <c r="D390" s="34"/>
      <c r="E390" s="32"/>
      <c r="F390" s="33"/>
      <c r="G390" s="33"/>
      <c r="H390" s="33"/>
    </row>
    <row r="391" spans="1:8" ht="12" x14ac:dyDescent="0.15">
      <c r="A391" s="38"/>
      <c r="B391" s="8" t="s">
        <v>225</v>
      </c>
      <c r="C391" s="34"/>
      <c r="D391" s="34"/>
      <c r="E391" s="32"/>
      <c r="F391" s="33"/>
      <c r="G391" s="33"/>
      <c r="H391" s="33"/>
    </row>
    <row r="392" spans="1:8" ht="12" x14ac:dyDescent="0.15">
      <c r="A392" s="38"/>
      <c r="B392" s="8" t="s">
        <v>226</v>
      </c>
      <c r="C392" s="34"/>
      <c r="D392" s="34"/>
      <c r="E392" s="32"/>
      <c r="F392" s="33"/>
      <c r="G392" s="33"/>
      <c r="H392" s="33"/>
    </row>
    <row r="393" spans="1:8" ht="12" x14ac:dyDescent="0.15">
      <c r="A393" s="38"/>
      <c r="B393" s="13" t="s">
        <v>266</v>
      </c>
      <c r="C393" s="34"/>
      <c r="D393" s="34"/>
      <c r="E393" s="32"/>
      <c r="F393" s="33"/>
      <c r="G393" s="33"/>
      <c r="H393" s="33"/>
    </row>
    <row r="394" spans="1:8" ht="12" x14ac:dyDescent="0.15">
      <c r="A394" s="38"/>
      <c r="B394" s="13" t="s">
        <v>268</v>
      </c>
      <c r="C394" s="34"/>
      <c r="D394" s="34"/>
      <c r="E394" s="32"/>
      <c r="F394" s="33"/>
      <c r="G394" s="33"/>
      <c r="H394" s="33"/>
    </row>
    <row r="395" spans="1:8" ht="12" x14ac:dyDescent="0.15">
      <c r="A395" s="38"/>
      <c r="B395" s="13" t="s">
        <v>269</v>
      </c>
      <c r="C395" s="34"/>
      <c r="D395" s="34"/>
      <c r="E395" s="32"/>
      <c r="F395" s="33"/>
      <c r="G395" s="33"/>
      <c r="H395" s="33"/>
    </row>
    <row r="396" spans="1:8" ht="12" x14ac:dyDescent="0.15">
      <c r="A396" s="38"/>
      <c r="B396" s="13" t="s">
        <v>270</v>
      </c>
      <c r="C396" s="34"/>
      <c r="D396" s="34"/>
      <c r="E396" s="32"/>
      <c r="F396" s="33"/>
      <c r="G396" s="33"/>
      <c r="H396" s="33"/>
    </row>
    <row r="397" spans="1:8" ht="12" x14ac:dyDescent="0.15">
      <c r="A397" s="38"/>
      <c r="B397" s="13" t="s">
        <v>273</v>
      </c>
      <c r="C397" s="34"/>
      <c r="D397" s="34"/>
      <c r="E397" s="32"/>
      <c r="F397" s="33"/>
      <c r="G397" s="33"/>
      <c r="H397" s="33"/>
    </row>
    <row r="398" spans="1:8" ht="24" x14ac:dyDescent="0.15">
      <c r="A398" s="38"/>
      <c r="B398" s="9" t="s">
        <v>15</v>
      </c>
      <c r="C398" s="34"/>
      <c r="D398" s="34"/>
      <c r="E398" s="32"/>
      <c r="F398" s="33"/>
      <c r="G398" s="33"/>
      <c r="H398" s="33"/>
    </row>
    <row r="399" spans="1:8" ht="12" x14ac:dyDescent="0.15">
      <c r="A399" s="37" t="s">
        <v>328</v>
      </c>
      <c r="B399" s="6" t="s">
        <v>218</v>
      </c>
      <c r="C399" s="34" t="s">
        <v>16</v>
      </c>
      <c r="D399" s="34">
        <v>3</v>
      </c>
      <c r="E399" s="32">
        <v>1420000</v>
      </c>
      <c r="F399" s="33">
        <f>E399*19%</f>
        <v>269800</v>
      </c>
      <c r="G399" s="33">
        <f>E399+F399</f>
        <v>1689800</v>
      </c>
      <c r="H399" s="33">
        <f>D399*G399</f>
        <v>5069400</v>
      </c>
    </row>
    <row r="400" spans="1:8" ht="24" x14ac:dyDescent="0.15">
      <c r="A400" s="38"/>
      <c r="B400" s="8" t="s">
        <v>227</v>
      </c>
      <c r="C400" s="34"/>
      <c r="D400" s="34"/>
      <c r="E400" s="32"/>
      <c r="F400" s="33"/>
      <c r="G400" s="33"/>
      <c r="H400" s="33"/>
    </row>
    <row r="401" spans="1:8" ht="12" x14ac:dyDescent="0.15">
      <c r="A401" s="38"/>
      <c r="B401" s="8" t="s">
        <v>228</v>
      </c>
      <c r="C401" s="34"/>
      <c r="D401" s="34"/>
      <c r="E401" s="32"/>
      <c r="F401" s="33"/>
      <c r="G401" s="33"/>
      <c r="H401" s="33"/>
    </row>
    <row r="402" spans="1:8" ht="12" x14ac:dyDescent="0.15">
      <c r="A402" s="38"/>
      <c r="B402" s="13" t="s">
        <v>266</v>
      </c>
      <c r="C402" s="34"/>
      <c r="D402" s="34"/>
      <c r="E402" s="32"/>
      <c r="F402" s="33"/>
      <c r="G402" s="33"/>
      <c r="H402" s="33"/>
    </row>
    <row r="403" spans="1:8" ht="12" x14ac:dyDescent="0.15">
      <c r="A403" s="38"/>
      <c r="B403" s="13" t="s">
        <v>272</v>
      </c>
      <c r="C403" s="34"/>
      <c r="D403" s="34"/>
      <c r="E403" s="32"/>
      <c r="F403" s="33"/>
      <c r="G403" s="33"/>
      <c r="H403" s="33"/>
    </row>
    <row r="404" spans="1:8" ht="12" x14ac:dyDescent="0.15">
      <c r="A404" s="38"/>
      <c r="B404" s="13" t="s">
        <v>269</v>
      </c>
      <c r="C404" s="34"/>
      <c r="D404" s="34"/>
      <c r="E404" s="32"/>
      <c r="F404" s="33"/>
      <c r="G404" s="33"/>
      <c r="H404" s="33"/>
    </row>
    <row r="405" spans="1:8" ht="12" x14ac:dyDescent="0.15">
      <c r="A405" s="38"/>
      <c r="B405" s="13" t="s">
        <v>270</v>
      </c>
      <c r="C405" s="34"/>
      <c r="D405" s="34"/>
      <c r="E405" s="32"/>
      <c r="F405" s="33"/>
      <c r="G405" s="33"/>
      <c r="H405" s="33"/>
    </row>
    <row r="406" spans="1:8" ht="12" x14ac:dyDescent="0.15">
      <c r="A406" s="38"/>
      <c r="B406" s="13" t="s">
        <v>271</v>
      </c>
      <c r="C406" s="34"/>
      <c r="D406" s="34"/>
      <c r="E406" s="32"/>
      <c r="F406" s="33"/>
      <c r="G406" s="33"/>
      <c r="H406" s="33"/>
    </row>
    <row r="407" spans="1:8" ht="12" x14ac:dyDescent="0.15">
      <c r="A407" s="38"/>
      <c r="B407" s="8" t="s">
        <v>229</v>
      </c>
      <c r="C407" s="34"/>
      <c r="D407" s="34"/>
      <c r="E407" s="32"/>
      <c r="F407" s="33"/>
      <c r="G407" s="33"/>
      <c r="H407" s="33"/>
    </row>
    <row r="408" spans="1:8" ht="24" x14ac:dyDescent="0.15">
      <c r="A408" s="38"/>
      <c r="B408" s="8" t="s">
        <v>15</v>
      </c>
      <c r="C408" s="34"/>
      <c r="D408" s="34"/>
      <c r="E408" s="32"/>
      <c r="F408" s="33"/>
      <c r="G408" s="33"/>
      <c r="H408" s="33"/>
    </row>
    <row r="409" spans="1:8" ht="12" x14ac:dyDescent="0.15">
      <c r="A409" s="37" t="s">
        <v>327</v>
      </c>
      <c r="B409" s="6" t="s">
        <v>230</v>
      </c>
      <c r="C409" s="34" t="s">
        <v>16</v>
      </c>
      <c r="D409" s="34">
        <v>3</v>
      </c>
      <c r="E409" s="32">
        <v>1375000</v>
      </c>
      <c r="F409" s="33">
        <f>E409*19%</f>
        <v>261250</v>
      </c>
      <c r="G409" s="33">
        <f>E409+F409</f>
        <v>1636250</v>
      </c>
      <c r="H409" s="33">
        <f>D409*G409</f>
        <v>4908750</v>
      </c>
    </row>
    <row r="410" spans="1:8" ht="12" x14ac:dyDescent="0.15">
      <c r="A410" s="38"/>
      <c r="B410" s="8" t="s">
        <v>231</v>
      </c>
      <c r="C410" s="34"/>
      <c r="D410" s="34"/>
      <c r="E410" s="32"/>
      <c r="F410" s="33"/>
      <c r="G410" s="33"/>
      <c r="H410" s="33"/>
    </row>
    <row r="411" spans="1:8" ht="12" x14ac:dyDescent="0.15">
      <c r="A411" s="38"/>
      <c r="B411" s="8" t="s">
        <v>226</v>
      </c>
      <c r="C411" s="34"/>
      <c r="D411" s="34"/>
      <c r="E411" s="32"/>
      <c r="F411" s="33"/>
      <c r="G411" s="33"/>
      <c r="H411" s="33"/>
    </row>
    <row r="412" spans="1:8" ht="12" x14ac:dyDescent="0.15">
      <c r="A412" s="38"/>
      <c r="B412" s="13" t="s">
        <v>274</v>
      </c>
      <c r="C412" s="34"/>
      <c r="D412" s="34"/>
      <c r="E412" s="32"/>
      <c r="F412" s="33"/>
      <c r="G412" s="33"/>
      <c r="H412" s="33"/>
    </row>
    <row r="413" spans="1:8" ht="12" x14ac:dyDescent="0.15">
      <c r="A413" s="38"/>
      <c r="B413" s="13" t="s">
        <v>275</v>
      </c>
      <c r="C413" s="34"/>
      <c r="D413" s="34"/>
      <c r="E413" s="32"/>
      <c r="F413" s="33"/>
      <c r="G413" s="33"/>
      <c r="H413" s="33"/>
    </row>
    <row r="414" spans="1:8" ht="12" x14ac:dyDescent="0.15">
      <c r="A414" s="38"/>
      <c r="B414" s="13" t="s">
        <v>276</v>
      </c>
      <c r="C414" s="34"/>
      <c r="D414" s="34"/>
      <c r="E414" s="32"/>
      <c r="F414" s="33"/>
      <c r="G414" s="33"/>
      <c r="H414" s="33"/>
    </row>
    <row r="415" spans="1:8" ht="12" x14ac:dyDescent="0.15">
      <c r="A415" s="38"/>
      <c r="B415" s="13" t="s">
        <v>277</v>
      </c>
      <c r="C415" s="34"/>
      <c r="D415" s="34"/>
      <c r="E415" s="32"/>
      <c r="F415" s="33"/>
      <c r="G415" s="33"/>
      <c r="H415" s="33"/>
    </row>
    <row r="416" spans="1:8" ht="12" x14ac:dyDescent="0.15">
      <c r="A416" s="38"/>
      <c r="B416" s="13" t="s">
        <v>232</v>
      </c>
      <c r="C416" s="34"/>
      <c r="D416" s="34"/>
      <c r="E416" s="32"/>
      <c r="F416" s="33"/>
      <c r="G416" s="33"/>
      <c r="H416" s="33"/>
    </row>
    <row r="417" spans="1:8" ht="24" x14ac:dyDescent="0.15">
      <c r="A417" s="38"/>
      <c r="B417" s="9" t="s">
        <v>15</v>
      </c>
      <c r="C417" s="34"/>
      <c r="D417" s="34"/>
      <c r="E417" s="32"/>
      <c r="F417" s="33"/>
      <c r="G417" s="33"/>
      <c r="H417" s="33"/>
    </row>
    <row r="418" spans="1:8" ht="12" x14ac:dyDescent="0.15">
      <c r="A418" s="37" t="s">
        <v>326</v>
      </c>
      <c r="B418" s="6" t="s">
        <v>233</v>
      </c>
      <c r="C418" s="34" t="s">
        <v>16</v>
      </c>
      <c r="D418" s="34">
        <v>3</v>
      </c>
      <c r="E418" s="32">
        <v>145000</v>
      </c>
      <c r="F418" s="33">
        <f>E418*19%</f>
        <v>27550</v>
      </c>
      <c r="G418" s="33">
        <f>E418+F418</f>
        <v>172550</v>
      </c>
      <c r="H418" s="33">
        <f>D418*G418</f>
        <v>517650</v>
      </c>
    </row>
    <row r="419" spans="1:8" ht="24" x14ac:dyDescent="0.15">
      <c r="A419" s="38"/>
      <c r="B419" s="8" t="s">
        <v>278</v>
      </c>
      <c r="C419" s="34"/>
      <c r="D419" s="34"/>
      <c r="E419" s="32"/>
      <c r="F419" s="33"/>
      <c r="G419" s="33"/>
      <c r="H419" s="33"/>
    </row>
    <row r="420" spans="1:8" ht="12" x14ac:dyDescent="0.15">
      <c r="A420" s="38"/>
      <c r="B420" s="13" t="s">
        <v>279</v>
      </c>
      <c r="C420" s="34"/>
      <c r="D420" s="34"/>
      <c r="E420" s="32"/>
      <c r="F420" s="33"/>
      <c r="G420" s="33"/>
      <c r="H420" s="33"/>
    </row>
    <row r="421" spans="1:8" ht="12" x14ac:dyDescent="0.15">
      <c r="A421" s="38"/>
      <c r="B421" s="13" t="s">
        <v>277</v>
      </c>
      <c r="C421" s="34"/>
      <c r="D421" s="34"/>
      <c r="E421" s="32"/>
      <c r="F421" s="33"/>
      <c r="G421" s="33"/>
      <c r="H421" s="33"/>
    </row>
    <row r="422" spans="1:8" ht="12" x14ac:dyDescent="0.15">
      <c r="A422" s="38"/>
      <c r="B422" s="8" t="s">
        <v>232</v>
      </c>
      <c r="C422" s="34"/>
      <c r="D422" s="34"/>
      <c r="E422" s="32"/>
      <c r="F422" s="33"/>
      <c r="G422" s="33"/>
      <c r="H422" s="33"/>
    </row>
    <row r="423" spans="1:8" ht="12" x14ac:dyDescent="0.15">
      <c r="A423" s="38"/>
      <c r="B423" s="8" t="s">
        <v>234</v>
      </c>
      <c r="C423" s="34"/>
      <c r="D423" s="34"/>
      <c r="E423" s="32"/>
      <c r="F423" s="33"/>
      <c r="G423" s="33"/>
      <c r="H423" s="33"/>
    </row>
    <row r="424" spans="1:8" ht="24" x14ac:dyDescent="0.15">
      <c r="A424" s="38"/>
      <c r="B424" s="9" t="s">
        <v>15</v>
      </c>
      <c r="C424" s="34"/>
      <c r="D424" s="34"/>
      <c r="E424" s="32"/>
      <c r="F424" s="33"/>
      <c r="G424" s="33"/>
      <c r="H424" s="33"/>
    </row>
    <row r="425" spans="1:8" ht="12" x14ac:dyDescent="0.15">
      <c r="A425" s="37" t="s">
        <v>325</v>
      </c>
      <c r="B425" s="10" t="s">
        <v>235</v>
      </c>
      <c r="C425" s="34" t="s">
        <v>16</v>
      </c>
      <c r="D425" s="34">
        <v>4</v>
      </c>
      <c r="E425" s="32">
        <v>112000</v>
      </c>
      <c r="F425" s="33">
        <f>E425*19%</f>
        <v>21280</v>
      </c>
      <c r="G425" s="33">
        <f>E425+F425</f>
        <v>133280</v>
      </c>
      <c r="H425" s="33">
        <f>D425*G425</f>
        <v>533120</v>
      </c>
    </row>
    <row r="426" spans="1:8" ht="12" x14ac:dyDescent="0.15">
      <c r="A426" s="38"/>
      <c r="B426" s="7" t="s">
        <v>236</v>
      </c>
      <c r="C426" s="34"/>
      <c r="D426" s="34"/>
      <c r="E426" s="32"/>
      <c r="F426" s="33"/>
      <c r="G426" s="33"/>
      <c r="H426" s="33"/>
    </row>
    <row r="427" spans="1:8" ht="36" x14ac:dyDescent="0.15">
      <c r="A427" s="38"/>
      <c r="B427" s="7" t="s">
        <v>280</v>
      </c>
      <c r="C427" s="34"/>
      <c r="D427" s="34"/>
      <c r="E427" s="32"/>
      <c r="F427" s="33"/>
      <c r="G427" s="33"/>
      <c r="H427" s="33"/>
    </row>
    <row r="428" spans="1:8" ht="12" x14ac:dyDescent="0.15">
      <c r="A428" s="38"/>
      <c r="B428" s="13" t="s">
        <v>281</v>
      </c>
      <c r="C428" s="34"/>
      <c r="D428" s="34"/>
      <c r="E428" s="32"/>
      <c r="F428" s="33"/>
      <c r="G428" s="33"/>
      <c r="H428" s="33"/>
    </row>
    <row r="429" spans="1:8" ht="12" x14ac:dyDescent="0.15">
      <c r="A429" s="38"/>
      <c r="B429" s="8" t="s">
        <v>282</v>
      </c>
      <c r="C429" s="34"/>
      <c r="D429" s="34"/>
      <c r="E429" s="32"/>
      <c r="F429" s="33"/>
      <c r="G429" s="33"/>
      <c r="H429" s="33"/>
    </row>
    <row r="430" spans="1:8" ht="12" x14ac:dyDescent="0.15">
      <c r="A430" s="38"/>
      <c r="B430" s="13" t="s">
        <v>283</v>
      </c>
      <c r="C430" s="34"/>
      <c r="D430" s="34"/>
      <c r="E430" s="32"/>
      <c r="F430" s="33"/>
      <c r="G430" s="33"/>
      <c r="H430" s="33"/>
    </row>
    <row r="431" spans="1:8" ht="12" x14ac:dyDescent="0.15">
      <c r="A431" s="38"/>
      <c r="B431" s="13" t="s">
        <v>284</v>
      </c>
      <c r="C431" s="34"/>
      <c r="D431" s="34"/>
      <c r="E431" s="32"/>
      <c r="F431" s="33"/>
      <c r="G431" s="33"/>
      <c r="H431" s="33"/>
    </row>
    <row r="432" spans="1:8" ht="24" x14ac:dyDescent="0.15">
      <c r="A432" s="38"/>
      <c r="B432" s="9" t="s">
        <v>15</v>
      </c>
      <c r="C432" s="34"/>
      <c r="D432" s="34"/>
      <c r="E432" s="32"/>
      <c r="F432" s="33"/>
      <c r="G432" s="33"/>
      <c r="H432" s="33"/>
    </row>
    <row r="433" spans="1:8" ht="12" x14ac:dyDescent="0.15">
      <c r="A433" s="37" t="s">
        <v>324</v>
      </c>
      <c r="B433" s="6" t="s">
        <v>237</v>
      </c>
      <c r="C433" s="34" t="s">
        <v>16</v>
      </c>
      <c r="D433" s="34">
        <v>6</v>
      </c>
      <c r="E433" s="32">
        <v>95000</v>
      </c>
      <c r="F433" s="33">
        <f>E433*19%</f>
        <v>18050</v>
      </c>
      <c r="G433" s="33">
        <f>E433+F433</f>
        <v>113050</v>
      </c>
      <c r="H433" s="33">
        <f>D433*G433</f>
        <v>678300</v>
      </c>
    </row>
    <row r="434" spans="1:8" ht="12" x14ac:dyDescent="0.15">
      <c r="A434" s="38"/>
      <c r="B434" s="8" t="s">
        <v>238</v>
      </c>
      <c r="C434" s="34"/>
      <c r="D434" s="34"/>
      <c r="E434" s="32"/>
      <c r="F434" s="33"/>
      <c r="G434" s="33"/>
      <c r="H434" s="33"/>
    </row>
    <row r="435" spans="1:8" ht="12" x14ac:dyDescent="0.15">
      <c r="A435" s="38"/>
      <c r="B435" s="8" t="s">
        <v>239</v>
      </c>
      <c r="C435" s="34"/>
      <c r="D435" s="34"/>
      <c r="E435" s="32"/>
      <c r="F435" s="33"/>
      <c r="G435" s="33"/>
      <c r="H435" s="33"/>
    </row>
    <row r="436" spans="1:8" ht="12" x14ac:dyDescent="0.15">
      <c r="A436" s="38"/>
      <c r="B436" s="13" t="s">
        <v>285</v>
      </c>
      <c r="C436" s="34"/>
      <c r="D436" s="34"/>
      <c r="E436" s="32"/>
      <c r="F436" s="33"/>
      <c r="G436" s="33"/>
      <c r="H436" s="33"/>
    </row>
    <row r="437" spans="1:8" ht="24" x14ac:dyDescent="0.15">
      <c r="A437" s="38"/>
      <c r="B437" s="8" t="s">
        <v>286</v>
      </c>
      <c r="C437" s="34"/>
      <c r="D437" s="34"/>
      <c r="E437" s="32"/>
      <c r="F437" s="33"/>
      <c r="G437" s="33"/>
      <c r="H437" s="33"/>
    </row>
    <row r="438" spans="1:8" ht="12" x14ac:dyDescent="0.15">
      <c r="A438" s="38"/>
      <c r="B438" s="13" t="s">
        <v>287</v>
      </c>
      <c r="C438" s="34"/>
      <c r="D438" s="34"/>
      <c r="E438" s="32"/>
      <c r="F438" s="33"/>
      <c r="G438" s="33"/>
      <c r="H438" s="33"/>
    </row>
    <row r="439" spans="1:8" ht="24" x14ac:dyDescent="0.15">
      <c r="A439" s="38"/>
      <c r="B439" s="9" t="s">
        <v>15</v>
      </c>
      <c r="C439" s="34"/>
      <c r="D439" s="34"/>
      <c r="E439" s="32"/>
      <c r="F439" s="33"/>
      <c r="G439" s="33"/>
      <c r="H439" s="33"/>
    </row>
    <row r="440" spans="1:8" ht="12" x14ac:dyDescent="0.15">
      <c r="A440" s="37" t="s">
        <v>323</v>
      </c>
      <c r="B440" s="6" t="s">
        <v>240</v>
      </c>
      <c r="C440" s="34" t="s">
        <v>16</v>
      </c>
      <c r="D440" s="34">
        <v>15</v>
      </c>
      <c r="E440" s="32">
        <v>147000</v>
      </c>
      <c r="F440" s="33">
        <f>E440*19%</f>
        <v>27930</v>
      </c>
      <c r="G440" s="33">
        <f>E440+F440</f>
        <v>174930</v>
      </c>
      <c r="H440" s="33">
        <f>D440*G440</f>
        <v>2623950</v>
      </c>
    </row>
    <row r="441" spans="1:8" ht="48" x14ac:dyDescent="0.15">
      <c r="A441" s="38"/>
      <c r="B441" s="8" t="s">
        <v>241</v>
      </c>
      <c r="C441" s="34"/>
      <c r="D441" s="34"/>
      <c r="E441" s="32"/>
      <c r="F441" s="33"/>
      <c r="G441" s="33"/>
      <c r="H441" s="33"/>
    </row>
    <row r="442" spans="1:8" ht="12" x14ac:dyDescent="0.15">
      <c r="A442" s="38"/>
      <c r="B442" s="8" t="s">
        <v>242</v>
      </c>
      <c r="C442" s="34"/>
      <c r="D442" s="34"/>
      <c r="E442" s="32"/>
      <c r="F442" s="33"/>
      <c r="G442" s="33"/>
      <c r="H442" s="33"/>
    </row>
    <row r="443" spans="1:8" ht="24" x14ac:dyDescent="0.15">
      <c r="A443" s="38"/>
      <c r="B443" s="7" t="s">
        <v>243</v>
      </c>
      <c r="C443" s="34"/>
      <c r="D443" s="34"/>
      <c r="E443" s="32"/>
      <c r="F443" s="33"/>
      <c r="G443" s="33"/>
      <c r="H443" s="33"/>
    </row>
    <row r="444" spans="1:8" ht="24" x14ac:dyDescent="0.15">
      <c r="A444" s="38"/>
      <c r="B444" s="11" t="s">
        <v>15</v>
      </c>
      <c r="C444" s="34"/>
      <c r="D444" s="34"/>
      <c r="E444" s="32"/>
      <c r="F444" s="33"/>
      <c r="G444" s="33"/>
      <c r="H444" s="33"/>
    </row>
    <row r="445" spans="1:8" ht="12" x14ac:dyDescent="0.15">
      <c r="A445" s="37" t="s">
        <v>322</v>
      </c>
      <c r="B445" s="10" t="s">
        <v>244</v>
      </c>
      <c r="C445" s="34" t="s">
        <v>16</v>
      </c>
      <c r="D445" s="34">
        <v>4</v>
      </c>
      <c r="E445" s="35">
        <v>7592900</v>
      </c>
      <c r="F445" s="36">
        <f>E445*19%</f>
        <v>1442651</v>
      </c>
      <c r="G445" s="36">
        <f>E445+F445</f>
        <v>9035551</v>
      </c>
      <c r="H445" s="36">
        <f>D445*G445</f>
        <v>36142204</v>
      </c>
    </row>
    <row r="446" spans="1:8" ht="36" x14ac:dyDescent="0.15">
      <c r="A446" s="38"/>
      <c r="B446" s="7" t="s">
        <v>245</v>
      </c>
      <c r="C446" s="34"/>
      <c r="D446" s="34"/>
      <c r="E446" s="35"/>
      <c r="F446" s="36"/>
      <c r="G446" s="36"/>
      <c r="H446" s="36"/>
    </row>
    <row r="447" spans="1:8" ht="12" x14ac:dyDescent="0.15">
      <c r="A447" s="38"/>
      <c r="B447" s="7" t="s">
        <v>226</v>
      </c>
      <c r="C447" s="34"/>
      <c r="D447" s="34"/>
      <c r="E447" s="35"/>
      <c r="F447" s="36"/>
      <c r="G447" s="36"/>
      <c r="H447" s="36"/>
    </row>
    <row r="448" spans="1:8" ht="12" x14ac:dyDescent="0.15">
      <c r="A448" s="38"/>
      <c r="B448" s="13" t="s">
        <v>288</v>
      </c>
      <c r="C448" s="34"/>
      <c r="D448" s="34"/>
      <c r="E448" s="35"/>
      <c r="F448" s="36"/>
      <c r="G448" s="36"/>
      <c r="H448" s="36"/>
    </row>
    <row r="449" spans="1:8" ht="12" x14ac:dyDescent="0.15">
      <c r="A449" s="38"/>
      <c r="B449" s="13" t="s">
        <v>289</v>
      </c>
      <c r="C449" s="34"/>
      <c r="D449" s="34"/>
      <c r="E449" s="35"/>
      <c r="F449" s="36"/>
      <c r="G449" s="36"/>
      <c r="H449" s="36"/>
    </row>
    <row r="450" spans="1:8" ht="12" x14ac:dyDescent="0.15">
      <c r="A450" s="38"/>
      <c r="B450" s="13" t="s">
        <v>290</v>
      </c>
      <c r="C450" s="34"/>
      <c r="D450" s="34"/>
      <c r="E450" s="35"/>
      <c r="F450" s="36"/>
      <c r="G450" s="36"/>
      <c r="H450" s="36"/>
    </row>
    <row r="451" spans="1:8" ht="12" x14ac:dyDescent="0.15">
      <c r="A451" s="38"/>
      <c r="B451" s="13" t="s">
        <v>291</v>
      </c>
      <c r="C451" s="34"/>
      <c r="D451" s="34"/>
      <c r="E451" s="35"/>
      <c r="F451" s="36"/>
      <c r="G451" s="36"/>
      <c r="H451" s="36"/>
    </row>
    <row r="452" spans="1:8" ht="12" x14ac:dyDescent="0.15">
      <c r="A452" s="38"/>
      <c r="B452" s="13" t="s">
        <v>292</v>
      </c>
      <c r="C452" s="34"/>
      <c r="D452" s="34"/>
      <c r="E452" s="35"/>
      <c r="F452" s="36"/>
      <c r="G452" s="36"/>
      <c r="H452" s="36"/>
    </row>
    <row r="453" spans="1:8" ht="12" x14ac:dyDescent="0.15">
      <c r="A453" s="38"/>
      <c r="B453" s="8" t="s">
        <v>246</v>
      </c>
      <c r="C453" s="34"/>
      <c r="D453" s="34"/>
      <c r="E453" s="35"/>
      <c r="F453" s="36"/>
      <c r="G453" s="36"/>
      <c r="H453" s="36"/>
    </row>
    <row r="454" spans="1:8" ht="24" x14ac:dyDescent="0.15">
      <c r="A454" s="38"/>
      <c r="B454" s="8" t="s">
        <v>293</v>
      </c>
      <c r="C454" s="34"/>
      <c r="D454" s="34"/>
      <c r="E454" s="35"/>
      <c r="F454" s="36"/>
      <c r="G454" s="36"/>
      <c r="H454" s="36"/>
    </row>
    <row r="455" spans="1:8" ht="12" x14ac:dyDescent="0.15">
      <c r="A455" s="38"/>
      <c r="B455" s="8" t="s">
        <v>247</v>
      </c>
      <c r="C455" s="34"/>
      <c r="D455" s="34"/>
      <c r="E455" s="35"/>
      <c r="F455" s="36"/>
      <c r="G455" s="36"/>
      <c r="H455" s="36"/>
    </row>
    <row r="456" spans="1:8" ht="12" x14ac:dyDescent="0.15">
      <c r="A456" s="38"/>
      <c r="B456" s="8" t="s">
        <v>248</v>
      </c>
      <c r="C456" s="34"/>
      <c r="D456" s="34"/>
      <c r="E456" s="35"/>
      <c r="F456" s="36"/>
      <c r="G456" s="36"/>
      <c r="H456" s="36"/>
    </row>
    <row r="457" spans="1:8" ht="12" x14ac:dyDescent="0.15">
      <c r="A457" s="38"/>
      <c r="B457" s="8" t="s">
        <v>249</v>
      </c>
      <c r="C457" s="34"/>
      <c r="D457" s="34"/>
      <c r="E457" s="35"/>
      <c r="F457" s="36"/>
      <c r="G457" s="36"/>
      <c r="H457" s="36"/>
    </row>
    <row r="458" spans="1:8" ht="12" x14ac:dyDescent="0.15">
      <c r="A458" s="38"/>
      <c r="B458" s="8" t="s">
        <v>250</v>
      </c>
      <c r="C458" s="34"/>
      <c r="D458" s="34"/>
      <c r="E458" s="35"/>
      <c r="F458" s="36"/>
      <c r="G458" s="36"/>
      <c r="H458" s="36"/>
    </row>
    <row r="459" spans="1:8" ht="24" x14ac:dyDescent="0.15">
      <c r="A459" s="38"/>
      <c r="B459" s="9" t="s">
        <v>15</v>
      </c>
      <c r="C459" s="34"/>
      <c r="D459" s="34"/>
      <c r="E459" s="35"/>
      <c r="F459" s="36"/>
      <c r="G459" s="36"/>
      <c r="H459" s="36"/>
    </row>
    <row r="460" spans="1:8" ht="12" x14ac:dyDescent="0.15">
      <c r="A460" s="37" t="s">
        <v>321</v>
      </c>
      <c r="B460" s="6" t="s">
        <v>251</v>
      </c>
      <c r="C460" s="34" t="s">
        <v>16</v>
      </c>
      <c r="D460" s="34">
        <v>2</v>
      </c>
      <c r="E460" s="32">
        <v>380000</v>
      </c>
      <c r="F460" s="33">
        <f>E460*19%</f>
        <v>72200</v>
      </c>
      <c r="G460" s="33">
        <f>E460+F460</f>
        <v>452200</v>
      </c>
      <c r="H460" s="33">
        <f>D460*G460</f>
        <v>904400</v>
      </c>
    </row>
    <row r="461" spans="1:8" ht="12" x14ac:dyDescent="0.15">
      <c r="A461" s="38"/>
      <c r="B461" s="8" t="s">
        <v>252</v>
      </c>
      <c r="C461" s="34"/>
      <c r="D461" s="34"/>
      <c r="E461" s="32"/>
      <c r="F461" s="33"/>
      <c r="G461" s="33"/>
      <c r="H461" s="33"/>
    </row>
    <row r="462" spans="1:8" ht="96" x14ac:dyDescent="0.15">
      <c r="A462" s="38"/>
      <c r="B462" s="7" t="s">
        <v>253</v>
      </c>
      <c r="C462" s="34"/>
      <c r="D462" s="34"/>
      <c r="E462" s="32"/>
      <c r="F462" s="33"/>
      <c r="G462" s="33"/>
      <c r="H462" s="33"/>
    </row>
    <row r="463" spans="1:8" ht="12" x14ac:dyDescent="0.15">
      <c r="A463" s="38"/>
      <c r="B463" s="7" t="s">
        <v>254</v>
      </c>
      <c r="C463" s="34"/>
      <c r="D463" s="34"/>
      <c r="E463" s="32"/>
      <c r="F463" s="33"/>
      <c r="G463" s="33"/>
      <c r="H463" s="33"/>
    </row>
    <row r="464" spans="1:8" ht="24" x14ac:dyDescent="0.15">
      <c r="A464" s="38"/>
      <c r="B464" s="11" t="s">
        <v>15</v>
      </c>
      <c r="C464" s="34"/>
      <c r="D464" s="34"/>
      <c r="E464" s="32"/>
      <c r="F464" s="33"/>
      <c r="G464" s="33"/>
      <c r="H464" s="33"/>
    </row>
    <row r="465" spans="1:10" ht="12" x14ac:dyDescent="0.15">
      <c r="A465" s="37" t="s">
        <v>320</v>
      </c>
      <c r="B465" s="10" t="s">
        <v>255</v>
      </c>
      <c r="C465" s="34" t="s">
        <v>259</v>
      </c>
      <c r="D465" s="34">
        <v>205</v>
      </c>
      <c r="E465" s="32">
        <v>270000</v>
      </c>
      <c r="F465" s="33">
        <f>E465*19%</f>
        <v>51300</v>
      </c>
      <c r="G465" s="33">
        <f>E465+F465</f>
        <v>321300</v>
      </c>
      <c r="H465" s="33">
        <f>D465*G465</f>
        <v>65866500</v>
      </c>
    </row>
    <row r="466" spans="1:10" ht="96" x14ac:dyDescent="0.15">
      <c r="A466" s="38"/>
      <c r="B466" s="7" t="s">
        <v>256</v>
      </c>
      <c r="C466" s="34"/>
      <c r="D466" s="34"/>
      <c r="E466" s="32"/>
      <c r="F466" s="33"/>
      <c r="G466" s="33"/>
      <c r="H466" s="33"/>
    </row>
    <row r="467" spans="1:10" ht="48" x14ac:dyDescent="0.15">
      <c r="A467" s="38"/>
      <c r="B467" s="7" t="s">
        <v>257</v>
      </c>
      <c r="C467" s="34"/>
      <c r="D467" s="34"/>
      <c r="E467" s="32"/>
      <c r="F467" s="33"/>
      <c r="G467" s="33"/>
      <c r="H467" s="33"/>
    </row>
    <row r="468" spans="1:10" ht="36" x14ac:dyDescent="0.15">
      <c r="A468" s="38"/>
      <c r="B468" s="7" t="s">
        <v>258</v>
      </c>
      <c r="C468" s="34"/>
      <c r="D468" s="34"/>
      <c r="E468" s="32"/>
      <c r="F468" s="33"/>
      <c r="G468" s="33"/>
      <c r="H468" s="33"/>
    </row>
    <row r="469" spans="1:10" ht="24" x14ac:dyDescent="0.15">
      <c r="A469" s="38"/>
      <c r="B469" s="11" t="s">
        <v>15</v>
      </c>
      <c r="C469" s="34"/>
      <c r="D469" s="34"/>
      <c r="E469" s="32"/>
      <c r="F469" s="33"/>
      <c r="G469" s="33"/>
      <c r="H469" s="33"/>
    </row>
    <row r="470" spans="1:10" ht="12" x14ac:dyDescent="0.15">
      <c r="A470" s="37" t="s">
        <v>319</v>
      </c>
      <c r="B470" s="10" t="s">
        <v>260</v>
      </c>
      <c r="C470" s="34" t="s">
        <v>259</v>
      </c>
      <c r="D470" s="34">
        <v>490</v>
      </c>
      <c r="E470" s="32">
        <v>160000</v>
      </c>
      <c r="F470" s="33">
        <f>E470*19%</f>
        <v>30400</v>
      </c>
      <c r="G470" s="33">
        <f>E470+F470</f>
        <v>190400</v>
      </c>
      <c r="H470" s="33">
        <f>D470*G470</f>
        <v>93296000</v>
      </c>
    </row>
    <row r="471" spans="1:10" ht="48" x14ac:dyDescent="0.15">
      <c r="A471" s="38"/>
      <c r="B471" s="7" t="s">
        <v>261</v>
      </c>
      <c r="C471" s="34"/>
      <c r="D471" s="34"/>
      <c r="E471" s="32"/>
      <c r="F471" s="33"/>
      <c r="G471" s="33"/>
      <c r="H471" s="33"/>
    </row>
    <row r="472" spans="1:10" ht="72" x14ac:dyDescent="0.15">
      <c r="A472" s="38"/>
      <c r="B472" s="8" t="s">
        <v>262</v>
      </c>
      <c r="C472" s="34"/>
      <c r="D472" s="34"/>
      <c r="E472" s="32"/>
      <c r="F472" s="33"/>
      <c r="G472" s="33"/>
      <c r="H472" s="33"/>
    </row>
    <row r="473" spans="1:10" ht="24" x14ac:dyDescent="0.15">
      <c r="A473" s="38"/>
      <c r="B473" s="8" t="s">
        <v>263</v>
      </c>
      <c r="C473" s="34"/>
      <c r="D473" s="34"/>
      <c r="E473" s="32"/>
      <c r="F473" s="33"/>
      <c r="G473" s="33"/>
      <c r="H473" s="33"/>
    </row>
    <row r="474" spans="1:10" ht="36" x14ac:dyDescent="0.15">
      <c r="A474" s="38"/>
      <c r="B474" s="14" t="s">
        <v>258</v>
      </c>
      <c r="C474" s="34"/>
      <c r="D474" s="34"/>
      <c r="E474" s="32"/>
      <c r="F474" s="33"/>
      <c r="G474" s="33"/>
      <c r="H474" s="33"/>
    </row>
    <row r="475" spans="1:10" ht="24" x14ac:dyDescent="0.15">
      <c r="A475" s="38"/>
      <c r="B475" s="4" t="s">
        <v>15</v>
      </c>
      <c r="C475" s="34"/>
      <c r="D475" s="34"/>
      <c r="E475" s="32"/>
      <c r="F475" s="33"/>
      <c r="G475" s="33"/>
      <c r="H475" s="33"/>
    </row>
    <row r="476" spans="1:10" x14ac:dyDescent="0.15">
      <c r="A476" s="12"/>
      <c r="B476" s="12"/>
      <c r="C476" s="20"/>
      <c r="D476" s="20"/>
      <c r="E476" s="26"/>
      <c r="F476" s="20"/>
      <c r="G476" s="20"/>
      <c r="H476" s="20"/>
    </row>
    <row r="477" spans="1:10" ht="14" x14ac:dyDescent="0.15">
      <c r="A477" s="29" t="s">
        <v>338</v>
      </c>
      <c r="B477" s="29"/>
      <c r="C477" s="29"/>
      <c r="D477" s="29"/>
      <c r="E477" s="29"/>
      <c r="F477" s="29"/>
      <c r="G477" s="22"/>
      <c r="H477" s="25">
        <f>SUM(H6:H475)</f>
        <v>2614562447</v>
      </c>
    </row>
    <row r="479" spans="1:10" x14ac:dyDescent="0.15">
      <c r="H479" s="23"/>
      <c r="J479" s="24"/>
    </row>
    <row r="480" spans="1:10" ht="39" customHeight="1" x14ac:dyDescent="0.15">
      <c r="B480" s="30" t="s">
        <v>339</v>
      </c>
      <c r="C480" s="30"/>
      <c r="D480" s="30"/>
    </row>
    <row r="481" spans="2:2" x14ac:dyDescent="0.15">
      <c r="B481" s="5" t="s">
        <v>340</v>
      </c>
    </row>
  </sheetData>
  <mergeCells count="367">
    <mergeCell ref="A6:A13"/>
    <mergeCell ref="H6:H13"/>
    <mergeCell ref="C6:C13"/>
    <mergeCell ref="D6:D13"/>
    <mergeCell ref="E6:E13"/>
    <mergeCell ref="F6:F13"/>
    <mergeCell ref="G6:G13"/>
    <mergeCell ref="A49:A66"/>
    <mergeCell ref="C38:C48"/>
    <mergeCell ref="D38:D48"/>
    <mergeCell ref="A67:A77"/>
    <mergeCell ref="A78:A88"/>
    <mergeCell ref="C49:C66"/>
    <mergeCell ref="D49:D66"/>
    <mergeCell ref="H14:H15"/>
    <mergeCell ref="C16:C37"/>
    <mergeCell ref="D16:D37"/>
    <mergeCell ref="A16:A37"/>
    <mergeCell ref="A38:A48"/>
    <mergeCell ref="A14:A15"/>
    <mergeCell ref="C14:C15"/>
    <mergeCell ref="D14:D15"/>
    <mergeCell ref="E14:E15"/>
    <mergeCell ref="F14:F15"/>
    <mergeCell ref="G14:G15"/>
    <mergeCell ref="E16:E37"/>
    <mergeCell ref="F16:F37"/>
    <mergeCell ref="G16:G37"/>
    <mergeCell ref="H16:H37"/>
    <mergeCell ref="E38:E48"/>
    <mergeCell ref="F38:F48"/>
    <mergeCell ref="G38:G48"/>
    <mergeCell ref="H38:H48"/>
    <mergeCell ref="F78:F88"/>
    <mergeCell ref="C445:C459"/>
    <mergeCell ref="D445:D459"/>
    <mergeCell ref="C433:C439"/>
    <mergeCell ref="D433:D439"/>
    <mergeCell ref="C409:C417"/>
    <mergeCell ref="D409:D417"/>
    <mergeCell ref="C418:C424"/>
    <mergeCell ref="D418:D424"/>
    <mergeCell ref="C425:C432"/>
    <mergeCell ref="D425:D432"/>
    <mergeCell ref="C379:C388"/>
    <mergeCell ref="D379:D388"/>
    <mergeCell ref="C389:C398"/>
    <mergeCell ref="D389:D398"/>
    <mergeCell ref="C399:C408"/>
    <mergeCell ref="D399:D408"/>
    <mergeCell ref="C78:C88"/>
    <mergeCell ref="D78:D88"/>
    <mergeCell ref="E78:E88"/>
    <mergeCell ref="E158:E163"/>
    <mergeCell ref="E294:E298"/>
    <mergeCell ref="E342:E345"/>
    <mergeCell ref="C275:C277"/>
    <mergeCell ref="D275:D277"/>
    <mergeCell ref="C253:C270"/>
    <mergeCell ref="D253:D270"/>
    <mergeCell ref="C207:C220"/>
    <mergeCell ref="D207:D220"/>
    <mergeCell ref="C221:C224"/>
    <mergeCell ref="D221:D224"/>
    <mergeCell ref="C225:C242"/>
    <mergeCell ref="D225:D242"/>
    <mergeCell ref="G78:G88"/>
    <mergeCell ref="H78:H88"/>
    <mergeCell ref="E49:E66"/>
    <mergeCell ref="F49:F66"/>
    <mergeCell ref="G49:G66"/>
    <mergeCell ref="H49:H66"/>
    <mergeCell ref="C67:C77"/>
    <mergeCell ref="D67:D77"/>
    <mergeCell ref="E67:E77"/>
    <mergeCell ref="F67:F77"/>
    <mergeCell ref="G67:G77"/>
    <mergeCell ref="H67:H77"/>
    <mergeCell ref="H103:H112"/>
    <mergeCell ref="A113:A130"/>
    <mergeCell ref="E113:E130"/>
    <mergeCell ref="F113:F130"/>
    <mergeCell ref="G113:G130"/>
    <mergeCell ref="H113:H130"/>
    <mergeCell ref="E89:E102"/>
    <mergeCell ref="F89:F102"/>
    <mergeCell ref="G89:G102"/>
    <mergeCell ref="H89:H102"/>
    <mergeCell ref="A103:A112"/>
    <mergeCell ref="C103:C112"/>
    <mergeCell ref="D103:D112"/>
    <mergeCell ref="E103:E112"/>
    <mergeCell ref="F103:F112"/>
    <mergeCell ref="G103:G112"/>
    <mergeCell ref="C113:C130"/>
    <mergeCell ref="D113:D130"/>
    <mergeCell ref="C89:C102"/>
    <mergeCell ref="D89:D102"/>
    <mergeCell ref="A89:A102"/>
    <mergeCell ref="A131:A133"/>
    <mergeCell ref="A134:A136"/>
    <mergeCell ref="E131:E133"/>
    <mergeCell ref="F131:F133"/>
    <mergeCell ref="G131:G133"/>
    <mergeCell ref="H131:H133"/>
    <mergeCell ref="E134:E136"/>
    <mergeCell ref="F134:F136"/>
    <mergeCell ref="G134:G136"/>
    <mergeCell ref="H134:H136"/>
    <mergeCell ref="C131:C133"/>
    <mergeCell ref="D131:D133"/>
    <mergeCell ref="C134:C136"/>
    <mergeCell ref="D134:D136"/>
    <mergeCell ref="H137:H143"/>
    <mergeCell ref="A144:A150"/>
    <mergeCell ref="E144:E150"/>
    <mergeCell ref="F144:F150"/>
    <mergeCell ref="G144:G150"/>
    <mergeCell ref="H144:H150"/>
    <mergeCell ref="A137:A143"/>
    <mergeCell ref="C137:C143"/>
    <mergeCell ref="D137:D143"/>
    <mergeCell ref="E137:E143"/>
    <mergeCell ref="F137:F143"/>
    <mergeCell ref="G137:G143"/>
    <mergeCell ref="C144:C150"/>
    <mergeCell ref="D144:D150"/>
    <mergeCell ref="F158:F163"/>
    <mergeCell ref="F164:F183"/>
    <mergeCell ref="A151:A157"/>
    <mergeCell ref="E151:E157"/>
    <mergeCell ref="F151:F157"/>
    <mergeCell ref="G151:G157"/>
    <mergeCell ref="H151:H157"/>
    <mergeCell ref="A158:A163"/>
    <mergeCell ref="G158:G163"/>
    <mergeCell ref="H158:H163"/>
    <mergeCell ref="C151:C157"/>
    <mergeCell ref="D151:D157"/>
    <mergeCell ref="C158:C163"/>
    <mergeCell ref="D158:D163"/>
    <mergeCell ref="G164:G183"/>
    <mergeCell ref="H164:H183"/>
    <mergeCell ref="A184:A188"/>
    <mergeCell ref="E184:E188"/>
    <mergeCell ref="F184:F188"/>
    <mergeCell ref="G184:G188"/>
    <mergeCell ref="H184:H188"/>
    <mergeCell ref="A164:A183"/>
    <mergeCell ref="C164:C183"/>
    <mergeCell ref="D164:D183"/>
    <mergeCell ref="E164:E183"/>
    <mergeCell ref="C184:C188"/>
    <mergeCell ref="D184:D188"/>
    <mergeCell ref="A189:A206"/>
    <mergeCell ref="E189:E206"/>
    <mergeCell ref="F189:F206"/>
    <mergeCell ref="G189:G206"/>
    <mergeCell ref="H189:H206"/>
    <mergeCell ref="A207:A220"/>
    <mergeCell ref="E207:E220"/>
    <mergeCell ref="F207:F220"/>
    <mergeCell ref="G207:G220"/>
    <mergeCell ref="H207:H220"/>
    <mergeCell ref="C189:C206"/>
    <mergeCell ref="D189:D206"/>
    <mergeCell ref="A221:A224"/>
    <mergeCell ref="E221:E224"/>
    <mergeCell ref="F221:F224"/>
    <mergeCell ref="G221:G224"/>
    <mergeCell ref="H221:H224"/>
    <mergeCell ref="A225:A242"/>
    <mergeCell ref="E225:E242"/>
    <mergeCell ref="F225:F242"/>
    <mergeCell ref="G225:G242"/>
    <mergeCell ref="H225:H242"/>
    <mergeCell ref="H243:H252"/>
    <mergeCell ref="A253:A270"/>
    <mergeCell ref="E253:E270"/>
    <mergeCell ref="F253:F270"/>
    <mergeCell ref="G253:G270"/>
    <mergeCell ref="H253:H270"/>
    <mergeCell ref="A243:A252"/>
    <mergeCell ref="C243:C252"/>
    <mergeCell ref="D243:D252"/>
    <mergeCell ref="E243:E252"/>
    <mergeCell ref="F243:F252"/>
    <mergeCell ref="G243:G252"/>
    <mergeCell ref="A299:A314"/>
    <mergeCell ref="E271:E274"/>
    <mergeCell ref="F271:F274"/>
    <mergeCell ref="G271:G274"/>
    <mergeCell ref="H271:H274"/>
    <mergeCell ref="E275:E277"/>
    <mergeCell ref="F275:F277"/>
    <mergeCell ref="G275:G277"/>
    <mergeCell ref="H275:H277"/>
    <mergeCell ref="C278:C288"/>
    <mergeCell ref="A278:A288"/>
    <mergeCell ref="A271:A274"/>
    <mergeCell ref="A275:A277"/>
    <mergeCell ref="A289:A293"/>
    <mergeCell ref="A294:A298"/>
    <mergeCell ref="C299:C314"/>
    <mergeCell ref="D299:D314"/>
    <mergeCell ref="C289:C293"/>
    <mergeCell ref="D289:D293"/>
    <mergeCell ref="C294:C298"/>
    <mergeCell ref="D294:D298"/>
    <mergeCell ref="D278:D288"/>
    <mergeCell ref="C271:C274"/>
    <mergeCell ref="D271:D274"/>
    <mergeCell ref="F294:F298"/>
    <mergeCell ref="G294:G298"/>
    <mergeCell ref="H294:H298"/>
    <mergeCell ref="E299:E314"/>
    <mergeCell ref="F299:F314"/>
    <mergeCell ref="G299:G314"/>
    <mergeCell ref="H299:H314"/>
    <mergeCell ref="E278:E288"/>
    <mergeCell ref="F278:F288"/>
    <mergeCell ref="G278:G288"/>
    <mergeCell ref="H278:H288"/>
    <mergeCell ref="E289:E293"/>
    <mergeCell ref="F289:F293"/>
    <mergeCell ref="G289:G293"/>
    <mergeCell ref="H289:H293"/>
    <mergeCell ref="F315:F321"/>
    <mergeCell ref="G315:G321"/>
    <mergeCell ref="H315:H321"/>
    <mergeCell ref="E322:E325"/>
    <mergeCell ref="F322:F325"/>
    <mergeCell ref="G322:G325"/>
    <mergeCell ref="H322:H325"/>
    <mergeCell ref="A315:A321"/>
    <mergeCell ref="A322:A325"/>
    <mergeCell ref="C315:C321"/>
    <mergeCell ref="D315:D321"/>
    <mergeCell ref="E315:E321"/>
    <mergeCell ref="C322:C325"/>
    <mergeCell ref="D322:D325"/>
    <mergeCell ref="F326:F329"/>
    <mergeCell ref="G326:G329"/>
    <mergeCell ref="H326:H329"/>
    <mergeCell ref="A330:A333"/>
    <mergeCell ref="A334:A337"/>
    <mergeCell ref="A338:A341"/>
    <mergeCell ref="G330:G333"/>
    <mergeCell ref="H330:H333"/>
    <mergeCell ref="G334:G337"/>
    <mergeCell ref="H334:H337"/>
    <mergeCell ref="A326:A329"/>
    <mergeCell ref="E326:E329"/>
    <mergeCell ref="C334:C337"/>
    <mergeCell ref="D334:D337"/>
    <mergeCell ref="C338:C341"/>
    <mergeCell ref="D338:D341"/>
    <mergeCell ref="C326:C329"/>
    <mergeCell ref="D326:D329"/>
    <mergeCell ref="C330:C333"/>
    <mergeCell ref="D330:D333"/>
    <mergeCell ref="G338:G341"/>
    <mergeCell ref="H338:H341"/>
    <mergeCell ref="A470:A475"/>
    <mergeCell ref="E330:E333"/>
    <mergeCell ref="F330:F333"/>
    <mergeCell ref="E334:E337"/>
    <mergeCell ref="F334:F337"/>
    <mergeCell ref="E338:E341"/>
    <mergeCell ref="F338:F341"/>
    <mergeCell ref="A399:A408"/>
    <mergeCell ref="A409:A417"/>
    <mergeCell ref="A418:A424"/>
    <mergeCell ref="A425:A432"/>
    <mergeCell ref="A433:A439"/>
    <mergeCell ref="A440:A444"/>
    <mergeCell ref="A342:A345"/>
    <mergeCell ref="A346:A356"/>
    <mergeCell ref="A357:A367"/>
    <mergeCell ref="A368:A378"/>
    <mergeCell ref="A379:A388"/>
    <mergeCell ref="A389:A398"/>
    <mergeCell ref="C460:C464"/>
    <mergeCell ref="D460:D464"/>
    <mergeCell ref="C465:C469"/>
    <mergeCell ref="D465:D469"/>
    <mergeCell ref="C346:C356"/>
    <mergeCell ref="F342:F345"/>
    <mergeCell ref="G342:G345"/>
    <mergeCell ref="H342:H345"/>
    <mergeCell ref="A445:A459"/>
    <mergeCell ref="A460:A464"/>
    <mergeCell ref="A465:A469"/>
    <mergeCell ref="D346:D356"/>
    <mergeCell ref="C357:C367"/>
    <mergeCell ref="D357:D367"/>
    <mergeCell ref="C368:C378"/>
    <mergeCell ref="D368:D378"/>
    <mergeCell ref="C342:C345"/>
    <mergeCell ref="D342:D345"/>
    <mergeCell ref="E368:E378"/>
    <mergeCell ref="F368:F378"/>
    <mergeCell ref="G368:G378"/>
    <mergeCell ref="H368:H378"/>
    <mergeCell ref="E379:E388"/>
    <mergeCell ref="F379:F388"/>
    <mergeCell ref="G379:G388"/>
    <mergeCell ref="H379:H388"/>
    <mergeCell ref="E346:E356"/>
    <mergeCell ref="F346:F356"/>
    <mergeCell ref="G346:G356"/>
    <mergeCell ref="H346:H356"/>
    <mergeCell ref="E357:E367"/>
    <mergeCell ref="F357:F367"/>
    <mergeCell ref="G357:G367"/>
    <mergeCell ref="H357:H367"/>
    <mergeCell ref="E409:E417"/>
    <mergeCell ref="F409:F417"/>
    <mergeCell ref="G409:G417"/>
    <mergeCell ref="H409:H417"/>
    <mergeCell ref="E418:E424"/>
    <mergeCell ref="F418:F424"/>
    <mergeCell ref="G418:G424"/>
    <mergeCell ref="H418:H424"/>
    <mergeCell ref="E389:E398"/>
    <mergeCell ref="F389:F398"/>
    <mergeCell ref="G389:G398"/>
    <mergeCell ref="H389:H398"/>
    <mergeCell ref="E399:E408"/>
    <mergeCell ref="F399:F408"/>
    <mergeCell ref="G399:G408"/>
    <mergeCell ref="H399:H408"/>
    <mergeCell ref="H440:H444"/>
    <mergeCell ref="D440:D444"/>
    <mergeCell ref="C440:C444"/>
    <mergeCell ref="E425:E432"/>
    <mergeCell ref="F425:F432"/>
    <mergeCell ref="G425:G432"/>
    <mergeCell ref="H425:H432"/>
    <mergeCell ref="E433:E439"/>
    <mergeCell ref="F433:F439"/>
    <mergeCell ref="G433:G439"/>
    <mergeCell ref="H433:H439"/>
    <mergeCell ref="A477:F477"/>
    <mergeCell ref="B480:D480"/>
    <mergeCell ref="A3:H3"/>
    <mergeCell ref="E465:E469"/>
    <mergeCell ref="F465:F469"/>
    <mergeCell ref="G465:G469"/>
    <mergeCell ref="H465:H469"/>
    <mergeCell ref="C470:C475"/>
    <mergeCell ref="D470:D475"/>
    <mergeCell ref="E470:E475"/>
    <mergeCell ref="F470:F475"/>
    <mergeCell ref="G470:G475"/>
    <mergeCell ref="H470:H475"/>
    <mergeCell ref="E445:E459"/>
    <mergeCell ref="F445:F459"/>
    <mergeCell ref="G445:G459"/>
    <mergeCell ref="H445:H459"/>
    <mergeCell ref="E460:E464"/>
    <mergeCell ref="F460:F464"/>
    <mergeCell ref="G460:G464"/>
    <mergeCell ref="H460:H464"/>
    <mergeCell ref="E440:E444"/>
    <mergeCell ref="F440:F444"/>
    <mergeCell ref="G440:G444"/>
  </mergeCells>
  <pageMargins left="0.7" right="0.7" top="0.75" bottom="0.75" header="0.3" footer="0.3"/>
  <pageSetup scale="9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Owner_i3</dc:creator>
  <cp:lastModifiedBy>Dario Delgado</cp:lastModifiedBy>
  <cp:lastPrinted>2020-10-03T20:35:22Z</cp:lastPrinted>
  <dcterms:created xsi:type="dcterms:W3CDTF">2020-10-03T13:43:24Z</dcterms:created>
  <dcterms:modified xsi:type="dcterms:W3CDTF">2020-10-16T13:12:01Z</dcterms:modified>
</cp:coreProperties>
</file>